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2015-2016 уч.г." sheetId="1" r:id="rId1"/>
    <sheet name="2016-2017 уч.г." sheetId="6" r:id="rId2"/>
    <sheet name="2017-2018 уч.г." sheetId="8" r:id="rId3"/>
    <sheet name="2018-2019 уч.г." sheetId="7" r:id="rId4"/>
  </sheets>
  <definedNames/>
  <calcPr calcId="125725"/>
</workbook>
</file>

<file path=xl/sharedStrings.xml><?xml version="1.0" encoding="utf-8"?>
<sst xmlns="http://schemas.openxmlformats.org/spreadsheetml/2006/main" count="392" uniqueCount="90">
  <si>
    <t>Мониторинг показателей занятости инвалидов-выпускников молодого возраста</t>
  </si>
  <si>
    <t>№ п/п</t>
  </si>
  <si>
    <t>Единица измерения</t>
  </si>
  <si>
    <t>Из числа трудоустроенных инвалидов-выпускников молодого возраста</t>
  </si>
  <si>
    <t>Численность трудоустроенных инвалидов-выпускников молодого возраста по возрастной структуре</t>
  </si>
  <si>
    <t xml:space="preserve">Численность инвалидов-выпускников молодого возраста, трудоустроенных при содействии  </t>
  </si>
  <si>
    <t>Численность трудоустроенных на квотируемые рабочие места</t>
  </si>
  <si>
    <t>18-24</t>
  </si>
  <si>
    <t>25-44</t>
  </si>
  <si>
    <t>органов службы занятости</t>
  </si>
  <si>
    <t>образова-тельных организаций высшего образования</t>
  </si>
  <si>
    <t>образова-тельных организаций среднего профессио-нального образования</t>
  </si>
  <si>
    <t xml:space="preserve">при содействии некоммер-ческих организаций </t>
  </si>
  <si>
    <t>1.</t>
  </si>
  <si>
    <t>человек</t>
  </si>
  <si>
    <t>2.</t>
  </si>
  <si>
    <r>
      <t xml:space="preserve">Численность работающих инвалидов-выпускников молодого возраста, нашедших работу в течение 3 месяцев после получения образования по образовательным программам </t>
    </r>
    <r>
      <rPr>
        <b/>
        <u val="single"/>
        <sz val="12"/>
        <color theme="1"/>
        <rFont val="Times New Roman"/>
        <family val="1"/>
      </rPr>
      <t>высшего образования</t>
    </r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</si>
  <si>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</si>
  <si>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</si>
  <si>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</si>
  <si>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</si>
  <si>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</si>
  <si>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</si>
  <si>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</si>
  <si>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</si>
  <si>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</si>
  <si>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r>
      <t xml:space="preserve">Численность инвалидов-выпускников молодого возраста, нашедших работу в течение 3 месяцев после прохождения </t>
    </r>
    <r>
      <rPr>
        <b/>
        <u val="single"/>
        <sz val="12"/>
        <color theme="1"/>
        <rFont val="Times New Roman"/>
        <family val="1"/>
      </rPr>
      <t>профессионального обучения</t>
    </r>
  </si>
  <si>
    <t>13.</t>
  </si>
  <si>
    <t>14.</t>
  </si>
  <si>
    <t>15.</t>
  </si>
  <si>
    <t>16.</t>
  </si>
  <si>
    <r>
      <t xml:space="preserve">Численность работающих инвалидов-выпускников молодого возраста, нашедших работу в течение 3 месяцев после освоения </t>
    </r>
    <r>
      <rPr>
        <b/>
        <u val="single"/>
        <sz val="12"/>
        <color theme="1"/>
        <rFont val="Times New Roman"/>
        <family val="1"/>
      </rPr>
      <t xml:space="preserve">дополнительных профессиональных программ </t>
    </r>
    <r>
      <rPr>
        <sz val="12"/>
        <color theme="1"/>
        <rFont val="Times New Roman"/>
        <family val="1"/>
      </rPr>
      <t>(программ повышения квалификации и программ профессиональной переподготовки)</t>
    </r>
  </si>
  <si>
    <t>17.</t>
  </si>
  <si>
    <r>
      <t xml:space="preserve">Численность работающих инвалидов-выпускников молодого возраста, нашедших работу в течение 3 месяцев после получения образования по образовательным программам </t>
    </r>
    <r>
      <rPr>
        <b/>
        <u val="single"/>
        <sz val="12"/>
        <color theme="1"/>
        <rFont val="Times New Roman"/>
        <family val="1"/>
      </rPr>
      <t xml:space="preserve">среднего профессионального образования </t>
    </r>
  </si>
  <si>
    <t>Численность трудоустроенных выпускников-инвалидов
(всего)</t>
  </si>
  <si>
    <r>
      <t xml:space="preserve">Численность инвалидов-выпускников молодого возраста по возрастной структуре, </t>
    </r>
    <r>
      <rPr>
        <b/>
        <sz val="12"/>
        <color theme="1"/>
        <rFont val="Times New Roman"/>
        <family val="1"/>
      </rPr>
      <t>всего</t>
    </r>
  </si>
  <si>
    <r>
      <t xml:space="preserve">Примечание*
</t>
    </r>
    <r>
      <rPr>
        <sz val="12"/>
        <color rgb="FFFF0000"/>
        <rFont val="Times New Roman"/>
        <family val="1"/>
      </rPr>
      <t>(</t>
    </r>
    <r>
      <rPr>
        <b/>
        <u val="single"/>
        <sz val="12"/>
        <color rgb="FFFF0000"/>
        <rFont val="Times New Roman"/>
        <family val="1"/>
      </rPr>
      <t xml:space="preserve">например, </t>
    </r>
    <r>
      <rPr>
        <sz val="12"/>
        <color rgb="FFFF0000"/>
        <rFont val="Times New Roman"/>
        <family val="1"/>
      </rPr>
      <t xml:space="preserve">
указать причину, по которой выпускники-инвалиды не трудоустроены)</t>
    </r>
  </si>
  <si>
    <r>
      <t>Иное содействие при трудоустройстве* (</t>
    </r>
    <r>
      <rPr>
        <b/>
        <i/>
        <sz val="11"/>
        <color theme="1"/>
        <rFont val="Times New Roman"/>
        <family val="1"/>
      </rPr>
      <t>самостоятельно или указать, кто оказал содействие</t>
    </r>
    <r>
      <rPr>
        <sz val="11"/>
        <color theme="1"/>
        <rFont val="Times New Roman"/>
        <family val="1"/>
      </rPr>
      <t>)</t>
    </r>
  </si>
  <si>
    <r>
      <t xml:space="preserve">
Численность выпускников-инвалидов, </t>
    </r>
    <r>
      <rPr>
        <b/>
        <sz val="12"/>
        <color theme="1"/>
        <rFont val="Times New Roman"/>
        <family val="1"/>
      </rPr>
      <t>всего</t>
    </r>
  </si>
  <si>
    <t>Доля трудоустроенных инвалидов-выпускников молодого возраста на квотируемые места
(по возрастной структуре)</t>
  </si>
  <si>
    <r>
      <t xml:space="preserve">Численность участников и/или победителей конкурса профессионального мастерства «Абилимпикс», 
</t>
    </r>
    <r>
      <rPr>
        <b/>
        <sz val="12"/>
        <color theme="1"/>
        <rFont val="Times New Roman"/>
        <family val="1"/>
      </rPr>
      <t>всего</t>
    </r>
  </si>
  <si>
    <r>
      <rPr>
        <b/>
        <sz val="12"/>
        <color theme="1"/>
        <rFont val="Times New Roman"/>
        <family val="1"/>
      </rPr>
      <t xml:space="preserve">ИЗ НИХ: </t>
    </r>
    <r>
      <rPr>
        <sz val="12"/>
        <color theme="1"/>
        <rFont val="Times New Roman"/>
        <family val="1"/>
      </rPr>
      <t>количество ТРУДОУСТРОЕННЫХ участников и/или победителей конкурса профессионального мастерства «Абилимпикс»</t>
    </r>
  </si>
  <si>
    <t>Численность инвалидов-выпускников, НЕ трудоустроенных</t>
  </si>
  <si>
    <r>
      <t xml:space="preserve">Численность работающих инвалидов-выпускников молодого возраста, нашедших работу в течение 6 месяцев после получения образования по образовательным программам </t>
    </r>
    <r>
      <rPr>
        <b/>
        <u val="single"/>
        <sz val="12"/>
        <color theme="1"/>
        <rFont val="Times New Roman"/>
        <family val="1"/>
      </rPr>
      <t xml:space="preserve">высшего образования </t>
    </r>
    <r>
      <rPr>
        <b/>
        <i/>
        <sz val="13"/>
        <color theme="1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</si>
  <si>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 val="single"/>
        <sz val="12"/>
        <color theme="1"/>
        <rFont val="Times New Roman"/>
        <family val="1"/>
      </rPr>
      <t>высшего образования</t>
    </r>
    <r>
      <rPr>
        <sz val="12"/>
        <color theme="1"/>
        <rFont val="Times New Roman"/>
        <family val="1"/>
      </rPr>
      <t xml:space="preserve"> </t>
    </r>
    <r>
      <rPr>
        <b/>
        <i/>
        <sz val="13"/>
        <color theme="1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</si>
  <si>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в течение 6 месяцев после получения образования по образовательным программам </t>
    </r>
    <r>
      <rPr>
        <b/>
        <u val="single"/>
        <sz val="12"/>
        <color theme="1"/>
        <rFont val="Times New Roman"/>
        <family val="1"/>
      </rPr>
      <t xml:space="preserve">среднего профессионального образования </t>
    </r>
    <r>
      <rPr>
        <b/>
        <i/>
        <sz val="13"/>
        <color theme="1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</si>
  <si>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 val="single"/>
        <sz val="12"/>
        <color theme="1"/>
        <rFont val="Times New Roman"/>
        <family val="1"/>
      </rPr>
      <t xml:space="preserve">среднего профессионального образования </t>
    </r>
    <r>
      <rPr>
        <b/>
        <i/>
        <sz val="13"/>
        <color theme="1"/>
        <rFont val="Times New Roman"/>
        <family val="1"/>
      </rPr>
      <t>(данные предоставляются нарастающим итогом)</t>
    </r>
  </si>
  <si>
    <r>
      <t xml:space="preserve">Численность инвалидов-выпускников молодого возраста, нашедших работу в течение 6 месяцев после прохождения </t>
    </r>
    <r>
      <rPr>
        <b/>
        <u val="single"/>
        <sz val="12"/>
        <color theme="1"/>
        <rFont val="Times New Roman"/>
        <family val="1"/>
      </rPr>
      <t xml:space="preserve">профессионального обучения </t>
    </r>
    <r>
      <rPr>
        <b/>
        <i/>
        <sz val="13"/>
        <color theme="1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</si>
  <si>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прохождения </t>
    </r>
    <r>
      <rPr>
        <b/>
        <u val="single"/>
        <sz val="12"/>
        <color theme="1"/>
        <rFont val="Times New Roman"/>
        <family val="1"/>
      </rPr>
      <t xml:space="preserve">профессионального обучения </t>
    </r>
    <r>
      <rPr>
        <b/>
        <i/>
        <sz val="13"/>
        <color theme="1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</si>
  <si>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в течение 6 месяцев после освоения </t>
    </r>
    <r>
      <rPr>
        <b/>
        <u val="single"/>
        <sz val="12"/>
        <color theme="1"/>
        <rFont val="Times New Roman"/>
        <family val="1"/>
      </rPr>
      <t xml:space="preserve">дополнительных профессиональных программ </t>
    </r>
    <r>
      <rPr>
        <sz val="12"/>
        <color theme="1"/>
        <rFont val="Times New Roman"/>
        <family val="1"/>
      </rPr>
      <t xml:space="preserve">(программ повышения квалификации и программ профессиональной переподготовки) - </t>
    </r>
    <r>
      <rPr>
        <b/>
        <i/>
        <sz val="13"/>
        <color theme="1"/>
        <rFont val="Times New Roman"/>
        <family val="1"/>
      </rPr>
      <t>данные предоставляются нарастающим итогом</t>
    </r>
  </si>
  <si>
    <t>Численность инвалидов-выпускников 2015-2016 учебного года, обучавшихся по образовательным программам высшего образования  (всего)</t>
  </si>
  <si>
    <t>Численность инвалидов-выпускников 2015-2016 учебного года, обучавшихся по образовательным программам среднего профессионального образования  (всего)</t>
  </si>
  <si>
    <t>Численность инвалидов-выпускников 2015-2016 учебного года, обучавшихся по образовательным программам профессионального обучения  (всего)</t>
  </si>
  <si>
    <t>Численность инвалидов-выпускников 2015-2016 учебного года, обучавшихся по дополнительным профессиональным программам (программы повышения квалификации и программы профессиональной переподготовки)  (всего)</t>
  </si>
  <si>
    <t>Х</t>
  </si>
  <si>
    <r>
      <t>Численность инвалидов-выпускников 2017-2018 учебного года, обучавшихся по образовательным программам</t>
    </r>
    <r>
      <rPr>
        <b/>
        <u val="single"/>
        <sz val="12"/>
        <color theme="1"/>
        <rFont val="Times New Roman"/>
        <family val="1"/>
      </rPr>
      <t xml:space="preserve"> высшего образования </t>
    </r>
    <r>
      <rPr>
        <b/>
        <sz val="12"/>
        <color theme="1"/>
        <rFont val="Times New Roman"/>
        <family val="1"/>
      </rPr>
      <t xml:space="preserve"> (всего)</t>
    </r>
  </si>
  <si>
    <r>
      <t xml:space="preserve">Численность инвалидов-выпускников 2017-2018 учебного года, обучавшихся по образовательным программам </t>
    </r>
    <r>
      <rPr>
        <b/>
        <u val="single"/>
        <sz val="12"/>
        <color theme="1"/>
        <rFont val="Times New Roman"/>
        <family val="1"/>
      </rPr>
      <t xml:space="preserve">среднего профессионального образования </t>
    </r>
    <r>
      <rPr>
        <b/>
        <sz val="12"/>
        <color theme="1"/>
        <rFont val="Times New Roman"/>
        <family val="1"/>
      </rPr>
      <t xml:space="preserve"> (всего)</t>
    </r>
  </si>
  <si>
    <r>
      <t xml:space="preserve">Численность инвалидов-выпускников 2017-2018 учебного года, обучавшихся по образовательным программам </t>
    </r>
    <r>
      <rPr>
        <b/>
        <u val="single"/>
        <sz val="12"/>
        <color theme="1"/>
        <rFont val="Times New Roman"/>
        <family val="1"/>
      </rPr>
      <t>профессионального</t>
    </r>
    <r>
      <rPr>
        <b/>
        <u val="single"/>
        <sz val="12"/>
        <rFont val="Times New Roman"/>
        <family val="1"/>
      </rPr>
      <t xml:space="preserve"> обучения </t>
    </r>
    <r>
      <rPr>
        <b/>
        <sz val="12"/>
        <color theme="1"/>
        <rFont val="Times New Roman"/>
        <family val="1"/>
      </rPr>
      <t xml:space="preserve"> (всего)</t>
    </r>
  </si>
  <si>
    <r>
      <t xml:space="preserve">Численность инвалидов-выпускников 2017-2018 учебного года, обучавшихся </t>
    </r>
    <r>
      <rPr>
        <b/>
        <u val="single"/>
        <sz val="12"/>
        <color theme="1"/>
        <rFont val="Times New Roman"/>
        <family val="1"/>
      </rPr>
      <t>по дополнительным профессиональным программам</t>
    </r>
    <r>
      <rPr>
        <b/>
        <sz val="12"/>
        <color theme="1"/>
        <rFont val="Times New Roman"/>
        <family val="1"/>
      </rPr>
      <t xml:space="preserve"> (программы повышения квалификации и программы профессиональной переподготовки)  (всего)</t>
    </r>
  </si>
  <si>
    <t>Численность инвалидов-выпускников 2016-2017 учебного года, обучавшихся по образовательным программам высшего образования  (всего)</t>
  </si>
  <si>
    <t>Численность инвалидов-выпускников 2016-2017 учебного года, обучавшихся по образовательным программам среднего профессионального образования  (всего)</t>
  </si>
  <si>
    <t>Численность инвалидов-выпускников 2016-2017 учебного года, обучавшихся по образовательным программам профессионального обучения  (всего)</t>
  </si>
  <si>
    <t>Численность инвалидов-выпускников 2016-2017 учебного года, обучавшихся по дополнительным профессиональным программам (программы повышения квалификации и программы профессиональной переподготовки)  (всего)</t>
  </si>
  <si>
    <r>
      <t xml:space="preserve">Численность трудоустроенных на квотируемые рабочие места
</t>
    </r>
    <r>
      <rPr>
        <b/>
        <sz val="13"/>
        <color theme="1"/>
        <rFont val="Times New Roman"/>
        <family val="1"/>
      </rPr>
      <t>(всего)</t>
    </r>
  </si>
  <si>
    <t>5.</t>
  </si>
  <si>
    <r>
      <t>ВАЖНО!
В таблице учитываются</t>
    </r>
    <r>
      <rPr>
        <b/>
        <u val="single"/>
        <sz val="15"/>
        <color rgb="FFFF0000"/>
        <rFont val="Times New Roman"/>
        <family val="1"/>
      </rPr>
      <t xml:space="preserve"> ТОЛЬКО инвалиды-выпускники</t>
    </r>
    <r>
      <rPr>
        <b/>
        <sz val="15"/>
        <color rgb="FFFF0000"/>
        <rFont val="Times New Roman"/>
        <family val="1"/>
      </rPr>
      <t xml:space="preserve"> </t>
    </r>
    <r>
      <rPr>
        <b/>
        <sz val="15"/>
        <rFont val="Times New Roman"/>
        <family val="1"/>
      </rPr>
      <t>(без лиц с ОВЗ!!!)</t>
    </r>
    <r>
      <rPr>
        <b/>
        <sz val="15"/>
        <color rgb="FFFF0000"/>
        <rFont val="Times New Roman"/>
        <family val="1"/>
      </rPr>
      <t xml:space="preserve">  ВСЕХ форм обучения </t>
    </r>
    <r>
      <rPr>
        <b/>
        <sz val="15"/>
        <rFont val="Times New Roman"/>
        <family val="1"/>
      </rPr>
      <t>(очная, заочная, очно-заочная, дистанционное обучение, обучение на дому)</t>
    </r>
    <r>
      <rPr>
        <b/>
        <sz val="15"/>
        <color rgb="FFFF0000"/>
        <rFont val="Times New Roman"/>
        <family val="1"/>
      </rPr>
      <t xml:space="preserve">, обучавшихся на бюджетной и внебюджетной основе!!! </t>
    </r>
  </si>
  <si>
    <t>_____на 1 октября 2019 года</t>
  </si>
  <si>
    <r>
      <t>Численность инвалидов-выпускников 2018-2019 учебного года, обучавшихся по образовательным программам</t>
    </r>
    <r>
      <rPr>
        <b/>
        <u val="single"/>
        <sz val="12"/>
        <color theme="1"/>
        <rFont val="Times New Roman"/>
        <family val="1"/>
      </rPr>
      <t xml:space="preserve"> высшего образования </t>
    </r>
    <r>
      <rPr>
        <b/>
        <sz val="12"/>
        <color theme="1"/>
        <rFont val="Times New Roman"/>
        <family val="1"/>
      </rPr>
      <t xml:space="preserve"> (всего)</t>
    </r>
  </si>
  <si>
    <r>
      <t xml:space="preserve">Численность инвалидов-выпускников 2018-2019 учебного года, обучавшихся по образовательным программам </t>
    </r>
    <r>
      <rPr>
        <b/>
        <u val="single"/>
        <sz val="12"/>
        <color theme="1"/>
        <rFont val="Times New Roman"/>
        <family val="1"/>
      </rPr>
      <t xml:space="preserve">среднего профессионального образования </t>
    </r>
    <r>
      <rPr>
        <b/>
        <sz val="12"/>
        <color theme="1"/>
        <rFont val="Times New Roman"/>
        <family val="1"/>
      </rPr>
      <t xml:space="preserve"> (всего)</t>
    </r>
  </si>
  <si>
    <r>
      <t xml:space="preserve">Численность инвалидов-выпускников 2018-2019 учебного года, обучавшихся по образовательным программам </t>
    </r>
    <r>
      <rPr>
        <b/>
        <u val="single"/>
        <sz val="12"/>
        <color theme="1"/>
        <rFont val="Times New Roman"/>
        <family val="1"/>
      </rPr>
      <t>профессионального</t>
    </r>
    <r>
      <rPr>
        <b/>
        <u val="single"/>
        <sz val="12"/>
        <rFont val="Times New Roman"/>
        <family val="1"/>
      </rPr>
      <t xml:space="preserve"> обучения </t>
    </r>
    <r>
      <rPr>
        <b/>
        <sz val="12"/>
        <color theme="1"/>
        <rFont val="Times New Roman"/>
        <family val="1"/>
      </rPr>
      <t xml:space="preserve"> (всего)</t>
    </r>
  </si>
  <si>
    <r>
      <t xml:space="preserve">Численность инвалидов-выпускников 2018-2019 учебного года, обучавшихся </t>
    </r>
    <r>
      <rPr>
        <b/>
        <u val="single"/>
        <sz val="12"/>
        <color theme="1"/>
        <rFont val="Times New Roman"/>
        <family val="1"/>
      </rPr>
      <t>по дополнительным профессиональным программам</t>
    </r>
    <r>
      <rPr>
        <b/>
        <sz val="12"/>
        <color theme="1"/>
        <rFont val="Times New Roman"/>
        <family val="1"/>
      </rPr>
      <t xml:space="preserve"> (программы повышения квалификации и программы профессиональной переподготовки)  (всего)</t>
    </r>
  </si>
  <si>
    <r>
      <t xml:space="preserve">Численность инвалидов-выпускников 2016-2017 учебного года, продолживших дальнейшее обучение после получения  </t>
    </r>
    <r>
      <rPr>
        <b/>
        <u val="single"/>
        <sz val="12"/>
        <color theme="1"/>
        <rFont val="Times New Roman"/>
        <family val="1"/>
      </rPr>
      <t xml:space="preserve">высшего образования 
</t>
    </r>
    <r>
      <rPr>
        <b/>
        <i/>
        <sz val="12"/>
        <color rgb="FFFF0000"/>
        <rFont val="Times New Roman"/>
        <family val="1"/>
      </rPr>
      <t>ИЗ ЧИСЛА НЕТРУДОУСТРОЕННЫХ</t>
    </r>
  </si>
  <si>
    <r>
      <t xml:space="preserve">Численность инвалидов-выпускников 2015-2016 учебного года, продолживших дальнейшее обучение после получения  </t>
    </r>
    <r>
      <rPr>
        <b/>
        <u val="single"/>
        <sz val="12"/>
        <color theme="1"/>
        <rFont val="Times New Roman"/>
        <family val="1"/>
      </rPr>
      <t>высшего образования</t>
    </r>
    <r>
      <rPr>
        <b/>
        <i/>
        <sz val="12"/>
        <color rgb="FFFF0000"/>
        <rFont val="Times New Roman"/>
        <family val="1"/>
      </rPr>
      <t xml:space="preserve">  
ИЗ ЧИСЛА НЕТРУДОУСТРОЕННЫХ</t>
    </r>
  </si>
  <si>
    <r>
      <t xml:space="preserve">Численность инвалидов-выпускников 2015-2016 учебного года, продолживших дальнейшее обучение после получения среднего профессионального образования 
</t>
    </r>
    <r>
      <rPr>
        <b/>
        <i/>
        <sz val="12"/>
        <color rgb="FFFF0000"/>
        <rFont val="Times New Roman"/>
        <family val="1"/>
      </rPr>
      <t>ИЗ ЧИСЛА НЕТРУДОУСТРОЕННЫХ</t>
    </r>
  </si>
  <si>
    <r>
      <t xml:space="preserve">Численность инвалидов-выпускников 2016-2017 учебного года, продолживших дальнейшее обучение после получения среднего профессионального образования 
</t>
    </r>
    <r>
      <rPr>
        <b/>
        <i/>
        <sz val="12"/>
        <color rgb="FFFF0000"/>
        <rFont val="Times New Roman"/>
        <family val="1"/>
      </rPr>
      <t>ИЗ ЧИСЛА НЕТРУДОУСТРОЕННЫХ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</si>
  <si>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 val="single"/>
        <sz val="12"/>
        <color theme="1"/>
        <rFont val="Times New Roman"/>
        <family val="1"/>
      </rPr>
      <t>высшего образования</t>
    </r>
    <r>
      <rPr>
        <sz val="12"/>
        <color theme="1"/>
        <rFont val="Times New Roman"/>
        <family val="1"/>
      </rPr>
      <t xml:space="preserve"> 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</si>
  <si>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 val="single"/>
        <sz val="12"/>
        <color theme="1"/>
        <rFont val="Times New Roman"/>
        <family val="1"/>
      </rPr>
      <t xml:space="preserve">среднего профессионального образования </t>
    </r>
  </si>
  <si>
    <r>
      <t xml:space="preserve">Численность работающих инвалидов-выпускников молодого возраста, нашедших работу в течение 6 месяцев после освоения </t>
    </r>
    <r>
      <rPr>
        <b/>
        <u val="single"/>
        <sz val="12"/>
        <color theme="1"/>
        <rFont val="Times New Roman"/>
        <family val="1"/>
      </rPr>
      <t xml:space="preserve">дополнительных профессиональных программ </t>
    </r>
    <r>
      <rPr>
        <sz val="12"/>
        <color theme="1"/>
        <rFont val="Times New Roman"/>
        <family val="1"/>
      </rPr>
      <t>(программ повышения квалификации и программ профессиональной переподготовки)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</si>
  <si>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прохождения </t>
    </r>
    <r>
      <rPr>
        <b/>
        <u val="single"/>
        <sz val="12"/>
        <color theme="1"/>
        <rFont val="Times New Roman"/>
        <family val="1"/>
      </rPr>
      <t xml:space="preserve">профессионального обучения </t>
    </r>
  </si>
  <si>
    <r>
      <t xml:space="preserve">Численность инвалидов-выпускников 2017-2018 учебного года, продолживших дальнейшее обучение после получения  </t>
    </r>
    <r>
      <rPr>
        <b/>
        <u val="single"/>
        <sz val="12"/>
        <color theme="1"/>
        <rFont val="Times New Roman"/>
        <family val="1"/>
      </rPr>
      <t xml:space="preserve">высшего образования 
</t>
    </r>
    <r>
      <rPr>
        <b/>
        <i/>
        <sz val="12"/>
        <color rgb="FFFF0000"/>
        <rFont val="Times New Roman"/>
        <family val="1"/>
      </rPr>
      <t>ИЗ ЧИСЛА НЕТРУДОУСТРОЕННЫХ</t>
    </r>
  </si>
  <si>
    <r>
      <t>Численность инвалидов-выпускников 2017-2018 учебного года, продолживших дальнейшее обучение после получения</t>
    </r>
    <r>
      <rPr>
        <u val="single"/>
        <sz val="12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 xml:space="preserve">среднего профессионального образования
</t>
    </r>
    <r>
      <rPr>
        <b/>
        <i/>
        <sz val="12"/>
        <color rgb="FFFF0000"/>
        <rFont val="Times New Roman"/>
        <family val="1"/>
      </rPr>
      <t>ИЗ ЧИСЛА НЕТРУДОУСТРОЕННЫХ</t>
    </r>
  </si>
  <si>
    <r>
      <t xml:space="preserve">Численность работающих инвалидов-выпускников молодого возраста, нашедших работу в течение 6 месяцев после освоения </t>
    </r>
    <r>
      <rPr>
        <b/>
        <u val="single"/>
        <sz val="12"/>
        <color theme="1"/>
        <rFont val="Times New Roman"/>
        <family val="1"/>
      </rPr>
      <t xml:space="preserve">дополнительных профессиональных программ </t>
    </r>
    <r>
      <rPr>
        <sz val="12"/>
        <color theme="1"/>
        <rFont val="Times New Roman"/>
        <family val="1"/>
      </rPr>
      <t xml:space="preserve">(программ повышения квалификации и программ профессиональной переподготовки) </t>
    </r>
  </si>
  <si>
    <r>
      <t xml:space="preserve">Численность инвалидов-выпускников 2018-2019 учебного года, продолживших дальнейшее обучение после получения  </t>
    </r>
    <r>
      <rPr>
        <b/>
        <u val="single"/>
        <sz val="12"/>
        <color theme="1"/>
        <rFont val="Times New Roman"/>
        <family val="1"/>
      </rPr>
      <t xml:space="preserve">высшего образования 
</t>
    </r>
    <r>
      <rPr>
        <b/>
        <i/>
        <sz val="12"/>
        <color rgb="FFFF0000"/>
        <rFont val="Times New Roman"/>
        <family val="1"/>
      </rPr>
      <t>ИЗ ЧИСЛА НЕТРУДОУСТРОЕННЫХ</t>
    </r>
  </si>
  <si>
    <r>
      <t>Численность инвалидов-выпускников 2018-2019 учебного года, продолживших дальнейшее обучение после получения</t>
    </r>
    <r>
      <rPr>
        <u val="single"/>
        <sz val="12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 xml:space="preserve">среднего профессионального образования
</t>
    </r>
    <r>
      <rPr>
        <b/>
        <i/>
        <sz val="12"/>
        <color rgb="FFFF0000"/>
        <rFont val="Times New Roman"/>
        <family val="1"/>
      </rPr>
      <t>ИЗ ЧИСЛА НЕТРУДОУСТРОЕННЫХ</t>
    </r>
  </si>
  <si>
    <t xml:space="preserve">Численность инвалидов-выпускников молодого возраста, трудоустроенных ПО СПЕЦИАЛЬНОСТИ </t>
  </si>
  <si>
    <t>Численность инвалидов-выпускников молодого возраста, трудоустроенных НЕ ПО СПЕЦИАЛЬНОСТИ</t>
  </si>
  <si>
    <t>продолжают обучение в ВУЗ</t>
  </si>
  <si>
    <t>1 - на реабилитации, 1 - продолжает обучение в ВУЗ</t>
  </si>
  <si>
    <t>3 - находятся на реабилитации</t>
  </si>
  <si>
    <t>1- по уходу за ребенком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</si>
</sst>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2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25"/>
      <color theme="1"/>
      <name val="Times New Roman"/>
      <family val="1"/>
    </font>
    <font>
      <b/>
      <sz val="15"/>
      <color rgb="FFFF0000"/>
      <name val="Times New Roman"/>
      <family val="1"/>
    </font>
    <font>
      <b/>
      <u val="single"/>
      <sz val="15"/>
      <color rgb="FFFF0000"/>
      <name val="Times New Roman"/>
      <family val="1"/>
    </font>
    <font>
      <b/>
      <sz val="15"/>
      <name val="Times New Roman"/>
      <family val="1"/>
    </font>
    <font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3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5" borderId="1" xfId="0" applyNumberFormat="1" applyFont="1" applyFill="1" applyBorder="1" applyAlignment="1" applyProtection="1">
      <alignment horizontal="center" vertical="center" wrapText="1"/>
      <protection/>
    </xf>
    <xf numFmtId="1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="55" zoomScaleNormal="55" workbookViewId="0" topLeftCell="A1">
      <selection activeCell="V11" sqref="V11"/>
    </sheetView>
  </sheetViews>
  <sheetFormatPr defaultColWidth="9.140625" defaultRowHeight="15"/>
  <cols>
    <col min="1" max="1" width="7.00390625" style="4" customWidth="1"/>
    <col min="2" max="2" width="48.421875" style="4" customWidth="1"/>
    <col min="3" max="3" width="12.7109375" style="29" customWidth="1"/>
    <col min="4" max="4" width="14.28125" style="30" customWidth="1"/>
    <col min="5" max="6" width="9.8515625" style="30" customWidth="1"/>
    <col min="7" max="7" width="15.7109375" style="30" customWidth="1"/>
    <col min="8" max="8" width="11.00390625" style="30" customWidth="1"/>
    <col min="9" max="9" width="12.28125" style="30" customWidth="1"/>
    <col min="10" max="10" width="21.140625" style="30" customWidth="1"/>
    <col min="11" max="11" width="22.00390625" style="30" customWidth="1"/>
    <col min="12" max="12" width="11.57421875" style="30" customWidth="1"/>
    <col min="13" max="14" width="15.00390625" style="4" customWidth="1"/>
    <col min="15" max="15" width="14.57421875" style="4" customWidth="1"/>
    <col min="16" max="16" width="19.140625" style="4" customWidth="1"/>
    <col min="17" max="17" width="17.57421875" style="4" customWidth="1"/>
    <col min="18" max="18" width="16.8515625" style="30" customWidth="1"/>
    <col min="19" max="19" width="14.8515625" style="30" customWidth="1"/>
    <col min="20" max="21" width="12.8515625" style="30" customWidth="1"/>
    <col min="22" max="22" width="19.7109375" style="30" customWidth="1"/>
    <col min="23" max="23" width="20.00390625" style="4" customWidth="1"/>
    <col min="24" max="16384" width="9.140625" style="9" customWidth="1"/>
  </cols>
  <sheetData>
    <row r="1" spans="1:23" s="3" customFormat="1" ht="30.75" customHeight="1">
      <c r="A1" s="2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3" customFormat="1" ht="30.75" customHeight="1">
      <c r="A2" s="2"/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7" customHeight="1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8"/>
      <c r="S3" s="8"/>
      <c r="T3" s="8"/>
      <c r="U3" s="8"/>
      <c r="V3" s="8"/>
      <c r="W3" s="5"/>
    </row>
    <row r="4" spans="1:23" ht="27" customHeight="1">
      <c r="A4" s="38" t="s">
        <v>1</v>
      </c>
      <c r="B4" s="47" t="s">
        <v>65</v>
      </c>
      <c r="C4" s="38" t="s">
        <v>2</v>
      </c>
      <c r="D4" s="39" t="s">
        <v>38</v>
      </c>
      <c r="E4" s="49" t="s">
        <v>35</v>
      </c>
      <c r="F4" s="50"/>
      <c r="G4" s="53" t="s">
        <v>34</v>
      </c>
      <c r="H4" s="38" t="s">
        <v>4</v>
      </c>
      <c r="I4" s="38"/>
      <c r="J4" s="40" t="s">
        <v>3</v>
      </c>
      <c r="K4" s="41"/>
      <c r="L4" s="41"/>
      <c r="M4" s="41"/>
      <c r="N4" s="41"/>
      <c r="O4" s="41"/>
      <c r="P4" s="41"/>
      <c r="Q4" s="38" t="s">
        <v>40</v>
      </c>
      <c r="R4" s="38" t="s">
        <v>41</v>
      </c>
      <c r="S4" s="38" t="s">
        <v>6</v>
      </c>
      <c r="T4" s="38" t="s">
        <v>39</v>
      </c>
      <c r="U4" s="38"/>
      <c r="V4" s="39" t="s">
        <v>42</v>
      </c>
      <c r="W4" s="38" t="s">
        <v>36</v>
      </c>
    </row>
    <row r="5" spans="1:23" ht="87.75" customHeight="1">
      <c r="A5" s="38"/>
      <c r="B5" s="48"/>
      <c r="C5" s="38"/>
      <c r="D5" s="39"/>
      <c r="E5" s="51"/>
      <c r="F5" s="52"/>
      <c r="G5" s="54"/>
      <c r="H5" s="38"/>
      <c r="I5" s="38"/>
      <c r="J5" s="45" t="s">
        <v>84</v>
      </c>
      <c r="K5" s="45" t="s">
        <v>85</v>
      </c>
      <c r="L5" s="43" t="s">
        <v>5</v>
      </c>
      <c r="M5" s="44"/>
      <c r="N5" s="44"/>
      <c r="O5" s="44"/>
      <c r="P5" s="44"/>
      <c r="Q5" s="38"/>
      <c r="R5" s="38"/>
      <c r="S5" s="38"/>
      <c r="T5" s="38"/>
      <c r="U5" s="38"/>
      <c r="V5" s="39"/>
      <c r="W5" s="38"/>
    </row>
    <row r="6" spans="1:23" ht="110.25">
      <c r="A6" s="38"/>
      <c r="B6" s="48"/>
      <c r="C6" s="38"/>
      <c r="D6" s="39"/>
      <c r="E6" s="10" t="s">
        <v>7</v>
      </c>
      <c r="F6" s="10" t="s">
        <v>8</v>
      </c>
      <c r="G6" s="55"/>
      <c r="H6" s="10" t="s">
        <v>7</v>
      </c>
      <c r="I6" s="10" t="s">
        <v>8</v>
      </c>
      <c r="J6" s="46"/>
      <c r="K6" s="46"/>
      <c r="L6" s="10" t="s">
        <v>9</v>
      </c>
      <c r="M6" s="10" t="s">
        <v>10</v>
      </c>
      <c r="N6" s="10" t="s">
        <v>11</v>
      </c>
      <c r="O6" s="10" t="s">
        <v>12</v>
      </c>
      <c r="P6" s="11" t="s">
        <v>37</v>
      </c>
      <c r="Q6" s="38"/>
      <c r="R6" s="38"/>
      <c r="S6" s="38"/>
      <c r="T6" s="10" t="s">
        <v>7</v>
      </c>
      <c r="U6" s="10" t="s">
        <v>8</v>
      </c>
      <c r="V6" s="39"/>
      <c r="W6" s="38"/>
    </row>
    <row r="7" spans="1:31" s="16" customFormat="1" ht="72" customHeight="1">
      <c r="A7" s="12" t="s">
        <v>13</v>
      </c>
      <c r="B7" s="13" t="s">
        <v>50</v>
      </c>
      <c r="C7" s="14" t="s">
        <v>14</v>
      </c>
      <c r="D7" s="31">
        <f>G7+V7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5"/>
      <c r="X7" s="37" t="b">
        <f>D7=E7+F7</f>
        <v>1</v>
      </c>
      <c r="Y7" s="37" t="b">
        <f>G7=I7+H7</f>
        <v>1</v>
      </c>
      <c r="Z7" s="37" t="b">
        <f>G7=J7+K7</f>
        <v>1</v>
      </c>
      <c r="AA7" s="37" t="b">
        <f>G7=L7+M7+N7+O7+P7</f>
        <v>1</v>
      </c>
      <c r="AB7" s="37" t="b">
        <f>Q7&lt;=D7</f>
        <v>1</v>
      </c>
      <c r="AC7" s="37" t="b">
        <f>Q7&gt;=R7</f>
        <v>1</v>
      </c>
      <c r="AD7" s="37" t="b">
        <f>S7&lt;=G7</f>
        <v>1</v>
      </c>
      <c r="AE7" s="37" t="b">
        <f>S7=T7+U7</f>
        <v>1</v>
      </c>
    </row>
    <row r="8" spans="1:31" s="16" customFormat="1" ht="92.25" customHeight="1">
      <c r="A8" s="17" t="s">
        <v>15</v>
      </c>
      <c r="B8" s="18" t="s">
        <v>75</v>
      </c>
      <c r="C8" s="19" t="s">
        <v>14</v>
      </c>
      <c r="D8" s="31">
        <f>G8+V8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5"/>
      <c r="X8" s="37" t="b">
        <f>D8=E8+F8</f>
        <v>1</v>
      </c>
      <c r="Y8" s="37" t="b">
        <f>G8=I8+H8</f>
        <v>1</v>
      </c>
      <c r="Z8" s="37" t="b">
        <f>G8=J8+K8</f>
        <v>1</v>
      </c>
      <c r="AA8" s="37" t="b">
        <f aca="true" t="shared" si="0" ref="AA8:AA16">G8=L8+M8+N8+O8+P8</f>
        <v>1</v>
      </c>
      <c r="AB8" s="37" t="b">
        <f aca="true" t="shared" si="1" ref="AB8:AB16">Q8&lt;=D8</f>
        <v>1</v>
      </c>
      <c r="AC8" s="37" t="b">
        <f aca="true" t="shared" si="2" ref="AC8:AC16">Q8&gt;=R8</f>
        <v>1</v>
      </c>
      <c r="AD8" s="37" t="b">
        <f aca="true" t="shared" si="3" ref="AD8:AD16">S8&lt;=G8</f>
        <v>1</v>
      </c>
      <c r="AE8" s="37" t="b">
        <f aca="true" t="shared" si="4" ref="AE8:AE16">S8=T8+U8</f>
        <v>1</v>
      </c>
    </row>
    <row r="9" spans="1:31" s="16" customFormat="1" ht="91.5" customHeight="1">
      <c r="A9" s="12" t="s">
        <v>17</v>
      </c>
      <c r="B9" s="18" t="s">
        <v>72</v>
      </c>
      <c r="C9" s="19" t="s">
        <v>14</v>
      </c>
      <c r="D9" s="1"/>
      <c r="E9" s="1"/>
      <c r="F9" s="1"/>
      <c r="G9" s="35" t="s">
        <v>54</v>
      </c>
      <c r="H9" s="35" t="s">
        <v>54</v>
      </c>
      <c r="I9" s="35" t="s">
        <v>54</v>
      </c>
      <c r="J9" s="35" t="s">
        <v>54</v>
      </c>
      <c r="K9" s="35" t="s">
        <v>54</v>
      </c>
      <c r="L9" s="35" t="s">
        <v>54</v>
      </c>
      <c r="M9" s="35" t="s">
        <v>54</v>
      </c>
      <c r="N9" s="35" t="s">
        <v>54</v>
      </c>
      <c r="O9" s="35" t="s">
        <v>54</v>
      </c>
      <c r="P9" s="35" t="s">
        <v>54</v>
      </c>
      <c r="Q9" s="35" t="s">
        <v>54</v>
      </c>
      <c r="R9" s="35" t="s">
        <v>54</v>
      </c>
      <c r="S9" s="35" t="s">
        <v>54</v>
      </c>
      <c r="T9" s="35" t="s">
        <v>54</v>
      </c>
      <c r="U9" s="35" t="s">
        <v>54</v>
      </c>
      <c r="V9" s="35" t="s">
        <v>54</v>
      </c>
      <c r="W9" s="36"/>
      <c r="X9" s="37" t="b">
        <f>D9=E9+F9</f>
        <v>1</v>
      </c>
      <c r="Y9" s="37"/>
      <c r="Z9" s="37"/>
      <c r="AA9" s="37"/>
      <c r="AB9" s="37"/>
      <c r="AC9" s="37"/>
      <c r="AD9" s="37"/>
      <c r="AE9" s="37"/>
    </row>
    <row r="10" spans="1:31" s="16" customFormat="1" ht="72.75" customHeight="1">
      <c r="A10" s="17" t="s">
        <v>18</v>
      </c>
      <c r="B10" s="20" t="s">
        <v>51</v>
      </c>
      <c r="C10" s="21" t="s">
        <v>14</v>
      </c>
      <c r="D10" s="31">
        <f aca="true" t="shared" si="5" ref="D10:D11">G10+V10</f>
        <v>2</v>
      </c>
      <c r="E10" s="22">
        <v>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>
        <v>2</v>
      </c>
      <c r="W10" s="23" t="s">
        <v>86</v>
      </c>
      <c r="X10" s="37" t="b">
        <f aca="true" t="shared" si="6" ref="X10:X16">D10=E10+F10</f>
        <v>1</v>
      </c>
      <c r="Y10" s="37" t="b">
        <f aca="true" t="shared" si="7" ref="Y10:Y16">G10=I10+H10</f>
        <v>1</v>
      </c>
      <c r="Z10" s="37" t="b">
        <f aca="true" t="shared" si="8" ref="Z10:Z16">G10=J10+K10</f>
        <v>1</v>
      </c>
      <c r="AA10" s="37" t="b">
        <f t="shared" si="0"/>
        <v>1</v>
      </c>
      <c r="AB10" s="37" t="b">
        <f t="shared" si="1"/>
        <v>1</v>
      </c>
      <c r="AC10" s="37" t="b">
        <f t="shared" si="2"/>
        <v>1</v>
      </c>
      <c r="AD10" s="37" t="b">
        <f t="shared" si="3"/>
        <v>1</v>
      </c>
      <c r="AE10" s="37" t="b">
        <f t="shared" si="4"/>
        <v>1</v>
      </c>
    </row>
    <row r="11" spans="1:31" s="16" customFormat="1" ht="107.25" customHeight="1">
      <c r="A11" s="12" t="s">
        <v>64</v>
      </c>
      <c r="B11" s="24" t="s">
        <v>76</v>
      </c>
      <c r="C11" s="25" t="s">
        <v>14</v>
      </c>
      <c r="D11" s="31">
        <f t="shared" si="5"/>
        <v>0</v>
      </c>
      <c r="E11" s="22">
        <v>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37" t="b">
        <f t="shared" si="6"/>
        <v>1</v>
      </c>
      <c r="Y11" s="37" t="b">
        <f t="shared" si="7"/>
        <v>1</v>
      </c>
      <c r="Z11" s="37" t="b">
        <f t="shared" si="8"/>
        <v>1</v>
      </c>
      <c r="AA11" s="37" t="b">
        <f t="shared" si="0"/>
        <v>1</v>
      </c>
      <c r="AB11" s="37" t="b">
        <f t="shared" si="1"/>
        <v>1</v>
      </c>
      <c r="AC11" s="37" t="b">
        <f t="shared" si="2"/>
        <v>1</v>
      </c>
      <c r="AD11" s="37" t="b">
        <f t="shared" si="3"/>
        <v>1</v>
      </c>
      <c r="AE11" s="37" t="b">
        <f t="shared" si="4"/>
        <v>1</v>
      </c>
    </row>
    <row r="12" spans="1:31" s="16" customFormat="1" ht="90" customHeight="1">
      <c r="A12" s="17" t="s">
        <v>19</v>
      </c>
      <c r="B12" s="24" t="s">
        <v>73</v>
      </c>
      <c r="C12" s="25" t="s">
        <v>14</v>
      </c>
      <c r="D12" s="22">
        <v>2</v>
      </c>
      <c r="E12" s="22">
        <v>2</v>
      </c>
      <c r="F12" s="22"/>
      <c r="G12" s="35" t="s">
        <v>54</v>
      </c>
      <c r="H12" s="35" t="s">
        <v>54</v>
      </c>
      <c r="I12" s="35" t="s">
        <v>54</v>
      </c>
      <c r="J12" s="35" t="s">
        <v>54</v>
      </c>
      <c r="K12" s="35" t="s">
        <v>54</v>
      </c>
      <c r="L12" s="35" t="s">
        <v>54</v>
      </c>
      <c r="M12" s="35" t="s">
        <v>54</v>
      </c>
      <c r="N12" s="35" t="s">
        <v>54</v>
      </c>
      <c r="O12" s="35" t="s">
        <v>54</v>
      </c>
      <c r="P12" s="35" t="s">
        <v>54</v>
      </c>
      <c r="Q12" s="35" t="s">
        <v>54</v>
      </c>
      <c r="R12" s="35" t="s">
        <v>54</v>
      </c>
      <c r="S12" s="35" t="s">
        <v>54</v>
      </c>
      <c r="T12" s="35" t="s">
        <v>54</v>
      </c>
      <c r="U12" s="35" t="s">
        <v>54</v>
      </c>
      <c r="V12" s="35" t="s">
        <v>54</v>
      </c>
      <c r="W12" s="36"/>
      <c r="X12" s="37" t="b">
        <f t="shared" si="6"/>
        <v>1</v>
      </c>
      <c r="Y12" s="37"/>
      <c r="Z12" s="37"/>
      <c r="AA12" s="37"/>
      <c r="AB12" s="37"/>
      <c r="AC12" s="37"/>
      <c r="AD12" s="37"/>
      <c r="AE12" s="37"/>
    </row>
    <row r="13" spans="1:31" s="16" customFormat="1" ht="70.5" customHeight="1">
      <c r="A13" s="12" t="s">
        <v>20</v>
      </c>
      <c r="B13" s="13" t="s">
        <v>52</v>
      </c>
      <c r="C13" s="14" t="s">
        <v>14</v>
      </c>
      <c r="D13" s="31">
        <f aca="true" t="shared" si="9" ref="D13:D16">G13+V13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5"/>
      <c r="X13" s="37" t="b">
        <f t="shared" si="6"/>
        <v>1</v>
      </c>
      <c r="Y13" s="37" t="b">
        <f t="shared" si="7"/>
        <v>1</v>
      </c>
      <c r="Z13" s="37" t="b">
        <f t="shared" si="8"/>
        <v>1</v>
      </c>
      <c r="AA13" s="37" t="b">
        <f t="shared" si="0"/>
        <v>1</v>
      </c>
      <c r="AB13" s="37" t="b">
        <f t="shared" si="1"/>
        <v>1</v>
      </c>
      <c r="AC13" s="37" t="b">
        <f t="shared" si="2"/>
        <v>1</v>
      </c>
      <c r="AD13" s="37" t="b">
        <f t="shared" si="3"/>
        <v>1</v>
      </c>
      <c r="AE13" s="37" t="b">
        <f t="shared" si="4"/>
        <v>1</v>
      </c>
    </row>
    <row r="14" spans="1:31" s="16" customFormat="1" ht="78" customHeight="1">
      <c r="A14" s="17" t="s">
        <v>21</v>
      </c>
      <c r="B14" s="18" t="s">
        <v>78</v>
      </c>
      <c r="C14" s="19" t="s">
        <v>14</v>
      </c>
      <c r="D14" s="31">
        <f t="shared" si="9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5"/>
      <c r="X14" s="37" t="b">
        <f t="shared" si="6"/>
        <v>1</v>
      </c>
      <c r="Y14" s="37" t="b">
        <f t="shared" si="7"/>
        <v>1</v>
      </c>
      <c r="Z14" s="37" t="b">
        <f t="shared" si="8"/>
        <v>1</v>
      </c>
      <c r="AA14" s="37" t="b">
        <f t="shared" si="0"/>
        <v>1</v>
      </c>
      <c r="AB14" s="37" t="b">
        <f t="shared" si="1"/>
        <v>1</v>
      </c>
      <c r="AC14" s="37" t="b">
        <f t="shared" si="2"/>
        <v>1</v>
      </c>
      <c r="AD14" s="37" t="b">
        <f t="shared" si="3"/>
        <v>1</v>
      </c>
      <c r="AE14" s="37" t="b">
        <f t="shared" si="4"/>
        <v>1</v>
      </c>
    </row>
    <row r="15" spans="1:31" s="16" customFormat="1" ht="106.5" customHeight="1">
      <c r="A15" s="12" t="s">
        <v>22</v>
      </c>
      <c r="B15" s="20" t="s">
        <v>53</v>
      </c>
      <c r="C15" s="21" t="s">
        <v>14</v>
      </c>
      <c r="D15" s="31">
        <f t="shared" si="9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37" t="b">
        <f t="shared" si="6"/>
        <v>1</v>
      </c>
      <c r="Y15" s="37" t="b">
        <f t="shared" si="7"/>
        <v>1</v>
      </c>
      <c r="Z15" s="37" t="b">
        <f t="shared" si="8"/>
        <v>1</v>
      </c>
      <c r="AA15" s="37" t="b">
        <f t="shared" si="0"/>
        <v>1</v>
      </c>
      <c r="AB15" s="37" t="b">
        <f t="shared" si="1"/>
        <v>1</v>
      </c>
      <c r="AC15" s="37" t="b">
        <f t="shared" si="2"/>
        <v>1</v>
      </c>
      <c r="AD15" s="37" t="b">
        <f t="shared" si="3"/>
        <v>1</v>
      </c>
      <c r="AE15" s="37" t="b">
        <f t="shared" si="4"/>
        <v>1</v>
      </c>
    </row>
    <row r="16" spans="1:31" s="16" customFormat="1" ht="121.5" customHeight="1">
      <c r="A16" s="17" t="s">
        <v>23</v>
      </c>
      <c r="B16" s="24" t="s">
        <v>77</v>
      </c>
      <c r="C16" s="25" t="s">
        <v>14</v>
      </c>
      <c r="D16" s="31">
        <f t="shared" si="9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37" t="b">
        <f t="shared" si="6"/>
        <v>1</v>
      </c>
      <c r="Y16" s="37" t="b">
        <f t="shared" si="7"/>
        <v>1</v>
      </c>
      <c r="Z16" s="37" t="b">
        <f t="shared" si="8"/>
        <v>1</v>
      </c>
      <c r="AA16" s="37" t="b">
        <f t="shared" si="0"/>
        <v>1</v>
      </c>
      <c r="AB16" s="37" t="b">
        <f t="shared" si="1"/>
        <v>1</v>
      </c>
      <c r="AC16" s="37" t="b">
        <f t="shared" si="2"/>
        <v>1</v>
      </c>
      <c r="AD16" s="37" t="b">
        <f t="shared" si="3"/>
        <v>1</v>
      </c>
      <c r="AE16" s="37" t="b">
        <f t="shared" si="4"/>
        <v>1</v>
      </c>
    </row>
    <row r="17" spans="1:23" s="16" customFormat="1" ht="18.75">
      <c r="A17" s="2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16" customFormat="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16" customFormat="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6" customFormat="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6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6" customFormat="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16" customFormat="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16" customFormat="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16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16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6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16" customFormat="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6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16" customFormat="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6" customFormat="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6" customFormat="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16" customFormat="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6" customFormat="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16" customFormat="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16" customFormat="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6" customFormat="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6" customFormat="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</sheetData>
  <sheetProtection password="C623" sheet="1" objects="1" scenarios="1"/>
  <mergeCells count="19">
    <mergeCell ref="A4:A6"/>
    <mergeCell ref="B4:B6"/>
    <mergeCell ref="C4:C6"/>
    <mergeCell ref="D4:D6"/>
    <mergeCell ref="J5:J6"/>
    <mergeCell ref="E4:F5"/>
    <mergeCell ref="G4:G6"/>
    <mergeCell ref="H4:I5"/>
    <mergeCell ref="S4:S6"/>
    <mergeCell ref="T4:U5"/>
    <mergeCell ref="V4:V6"/>
    <mergeCell ref="J4:P4"/>
    <mergeCell ref="B1:W1"/>
    <mergeCell ref="B2:W2"/>
    <mergeCell ref="W4:W6"/>
    <mergeCell ref="L5:P5"/>
    <mergeCell ref="K5:K6"/>
    <mergeCell ref="Q4:Q6"/>
    <mergeCell ref="R4:R6"/>
  </mergeCells>
  <printOptions/>
  <pageMargins left="0.11811023622047245" right="0.11811023622047245" top="0.15748031496062992" bottom="0.15748031496062992" header="0" footer="0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="65" zoomScaleNormal="65" workbookViewId="0" topLeftCell="A4">
      <selection activeCell="V14" sqref="V14"/>
    </sheetView>
  </sheetViews>
  <sheetFormatPr defaultColWidth="9.140625" defaultRowHeight="15"/>
  <cols>
    <col min="1" max="1" width="7.00390625" style="4" customWidth="1"/>
    <col min="2" max="2" width="48.421875" style="4" customWidth="1"/>
    <col min="3" max="3" width="12.7109375" style="29" customWidth="1"/>
    <col min="4" max="4" width="14.28125" style="30" customWidth="1"/>
    <col min="5" max="6" width="9.8515625" style="30" customWidth="1"/>
    <col min="7" max="7" width="13.8515625" style="30" customWidth="1"/>
    <col min="8" max="8" width="11.00390625" style="30" customWidth="1"/>
    <col min="9" max="9" width="12.28125" style="30" customWidth="1"/>
    <col min="10" max="10" width="21.140625" style="30" customWidth="1"/>
    <col min="11" max="11" width="22.00390625" style="30" customWidth="1"/>
    <col min="12" max="12" width="11.57421875" style="30" customWidth="1"/>
    <col min="13" max="14" width="15.00390625" style="4" customWidth="1"/>
    <col min="15" max="15" width="14.57421875" style="4" customWidth="1"/>
    <col min="16" max="16" width="19.140625" style="4" customWidth="1"/>
    <col min="17" max="17" width="17.57421875" style="4" customWidth="1"/>
    <col min="18" max="18" width="16.8515625" style="30" customWidth="1"/>
    <col min="19" max="19" width="14.8515625" style="30" customWidth="1"/>
    <col min="20" max="21" width="12.8515625" style="30" customWidth="1"/>
    <col min="22" max="22" width="19.7109375" style="30" customWidth="1"/>
    <col min="23" max="23" width="19.421875" style="4" customWidth="1"/>
    <col min="24" max="16384" width="9.140625" style="9" customWidth="1"/>
  </cols>
  <sheetData>
    <row r="1" spans="1:23" s="3" customFormat="1" ht="27" customHeight="1">
      <c r="A1" s="2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3" customFormat="1" ht="27" customHeight="1">
      <c r="A2" s="2"/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7" customHeight="1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8"/>
      <c r="S3" s="8"/>
      <c r="T3" s="8"/>
      <c r="U3" s="8"/>
      <c r="V3" s="8"/>
      <c r="W3" s="5"/>
    </row>
    <row r="4" spans="1:23" ht="27" customHeight="1">
      <c r="A4" s="38" t="s">
        <v>1</v>
      </c>
      <c r="B4" s="47" t="s">
        <v>65</v>
      </c>
      <c r="C4" s="38" t="s">
        <v>2</v>
      </c>
      <c r="D4" s="39" t="s">
        <v>38</v>
      </c>
      <c r="E4" s="49" t="s">
        <v>35</v>
      </c>
      <c r="F4" s="50"/>
      <c r="G4" s="53" t="s">
        <v>34</v>
      </c>
      <c r="H4" s="38" t="s">
        <v>4</v>
      </c>
      <c r="I4" s="38"/>
      <c r="J4" s="40" t="s">
        <v>3</v>
      </c>
      <c r="K4" s="41"/>
      <c r="L4" s="41"/>
      <c r="M4" s="41"/>
      <c r="N4" s="41"/>
      <c r="O4" s="41"/>
      <c r="P4" s="41"/>
      <c r="Q4" s="38" t="s">
        <v>40</v>
      </c>
      <c r="R4" s="38" t="s">
        <v>41</v>
      </c>
      <c r="S4" s="38" t="s">
        <v>6</v>
      </c>
      <c r="T4" s="38" t="s">
        <v>39</v>
      </c>
      <c r="U4" s="38"/>
      <c r="V4" s="39" t="s">
        <v>42</v>
      </c>
      <c r="W4" s="38" t="s">
        <v>36</v>
      </c>
    </row>
    <row r="5" spans="1:23" ht="87.75" customHeight="1">
      <c r="A5" s="38"/>
      <c r="B5" s="48"/>
      <c r="C5" s="38"/>
      <c r="D5" s="39"/>
      <c r="E5" s="51"/>
      <c r="F5" s="52"/>
      <c r="G5" s="54"/>
      <c r="H5" s="38"/>
      <c r="I5" s="38"/>
      <c r="J5" s="45" t="s">
        <v>84</v>
      </c>
      <c r="K5" s="45" t="s">
        <v>85</v>
      </c>
      <c r="L5" s="43" t="s">
        <v>5</v>
      </c>
      <c r="M5" s="44"/>
      <c r="N5" s="44"/>
      <c r="O5" s="44"/>
      <c r="P5" s="44"/>
      <c r="Q5" s="38"/>
      <c r="R5" s="38"/>
      <c r="S5" s="38"/>
      <c r="T5" s="38"/>
      <c r="U5" s="38"/>
      <c r="V5" s="39"/>
      <c r="W5" s="38"/>
    </row>
    <row r="6" spans="1:23" ht="110.25">
      <c r="A6" s="38"/>
      <c r="B6" s="48"/>
      <c r="C6" s="38"/>
      <c r="D6" s="39"/>
      <c r="E6" s="10" t="s">
        <v>7</v>
      </c>
      <c r="F6" s="10" t="s">
        <v>8</v>
      </c>
      <c r="G6" s="55"/>
      <c r="H6" s="10" t="s">
        <v>7</v>
      </c>
      <c r="I6" s="10" t="s">
        <v>8</v>
      </c>
      <c r="J6" s="46"/>
      <c r="K6" s="46"/>
      <c r="L6" s="10" t="s">
        <v>9</v>
      </c>
      <c r="M6" s="10" t="s">
        <v>10</v>
      </c>
      <c r="N6" s="10" t="s">
        <v>11</v>
      </c>
      <c r="O6" s="10" t="s">
        <v>12</v>
      </c>
      <c r="P6" s="11" t="s">
        <v>37</v>
      </c>
      <c r="Q6" s="38"/>
      <c r="R6" s="38"/>
      <c r="S6" s="38"/>
      <c r="T6" s="10" t="s">
        <v>7</v>
      </c>
      <c r="U6" s="10" t="s">
        <v>8</v>
      </c>
      <c r="V6" s="39"/>
      <c r="W6" s="38"/>
    </row>
    <row r="7" spans="1:31" s="16" customFormat="1" ht="72" customHeight="1">
      <c r="A7" s="12" t="s">
        <v>13</v>
      </c>
      <c r="B7" s="13" t="s">
        <v>59</v>
      </c>
      <c r="C7" s="14" t="s">
        <v>14</v>
      </c>
      <c r="D7" s="31">
        <f>G7+V7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5"/>
      <c r="X7" s="37" t="b">
        <f>D7=E7+F7</f>
        <v>1</v>
      </c>
      <c r="Y7" s="37" t="b">
        <f>G7=I7+H7</f>
        <v>1</v>
      </c>
      <c r="Z7" s="37" t="b">
        <f>G7=J7+K7</f>
        <v>1</v>
      </c>
      <c r="AA7" s="37" t="b">
        <f>G7=L7+M7+N7+O7+P7</f>
        <v>1</v>
      </c>
      <c r="AB7" s="37" t="b">
        <f>Q7&lt;=D7</f>
        <v>1</v>
      </c>
      <c r="AC7" s="37" t="b">
        <f>Q7&gt;=R7</f>
        <v>1</v>
      </c>
      <c r="AD7" s="37" t="b">
        <f>S7&lt;=G7</f>
        <v>1</v>
      </c>
      <c r="AE7" s="37" t="b">
        <f>S7=T7+U7</f>
        <v>1</v>
      </c>
    </row>
    <row r="8" spans="1:31" s="16" customFormat="1" ht="93.75" customHeight="1">
      <c r="A8" s="17" t="s">
        <v>15</v>
      </c>
      <c r="B8" s="18" t="s">
        <v>75</v>
      </c>
      <c r="C8" s="19" t="s">
        <v>14</v>
      </c>
      <c r="D8" s="31">
        <f>G8+V8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5"/>
      <c r="X8" s="37" t="b">
        <f>D8=E8+F8</f>
        <v>1</v>
      </c>
      <c r="Y8" s="37" t="b">
        <f>G8=I8+H8</f>
        <v>1</v>
      </c>
      <c r="Z8" s="37" t="b">
        <f>G8=J8+K8</f>
        <v>1</v>
      </c>
      <c r="AA8" s="37" t="b">
        <f aca="true" t="shared" si="0" ref="AA8:AA16">G8=L8+M8+N8+O8+P8</f>
        <v>1</v>
      </c>
      <c r="AB8" s="37" t="b">
        <f aca="true" t="shared" si="1" ref="AB8:AB16">Q8&lt;=D8</f>
        <v>1</v>
      </c>
      <c r="AC8" s="37" t="b">
        <f aca="true" t="shared" si="2" ref="AC8:AC16">Q8&gt;=R8</f>
        <v>1</v>
      </c>
      <c r="AD8" s="37" t="b">
        <f aca="true" t="shared" si="3" ref="AD8:AD16">S8&lt;=G8</f>
        <v>1</v>
      </c>
      <c r="AE8" s="37" t="b">
        <f aca="true" t="shared" si="4" ref="AE8:AE16">S8=T8+U8</f>
        <v>1</v>
      </c>
    </row>
    <row r="9" spans="1:31" s="16" customFormat="1" ht="91.5" customHeight="1">
      <c r="A9" s="17" t="s">
        <v>17</v>
      </c>
      <c r="B9" s="18" t="s">
        <v>71</v>
      </c>
      <c r="C9" s="19" t="s">
        <v>14</v>
      </c>
      <c r="D9" s="1"/>
      <c r="E9" s="1"/>
      <c r="F9" s="1"/>
      <c r="G9" s="35" t="s">
        <v>54</v>
      </c>
      <c r="H9" s="35" t="s">
        <v>54</v>
      </c>
      <c r="I9" s="35" t="s">
        <v>54</v>
      </c>
      <c r="J9" s="35" t="s">
        <v>54</v>
      </c>
      <c r="K9" s="35" t="s">
        <v>54</v>
      </c>
      <c r="L9" s="35" t="s">
        <v>54</v>
      </c>
      <c r="M9" s="35" t="s">
        <v>54</v>
      </c>
      <c r="N9" s="35" t="s">
        <v>54</v>
      </c>
      <c r="O9" s="35" t="s">
        <v>54</v>
      </c>
      <c r="P9" s="35" t="s">
        <v>54</v>
      </c>
      <c r="Q9" s="35" t="s">
        <v>54</v>
      </c>
      <c r="R9" s="35" t="s">
        <v>54</v>
      </c>
      <c r="S9" s="35" t="s">
        <v>54</v>
      </c>
      <c r="T9" s="35" t="s">
        <v>54</v>
      </c>
      <c r="U9" s="35" t="s">
        <v>54</v>
      </c>
      <c r="V9" s="35" t="s">
        <v>54</v>
      </c>
      <c r="W9" s="36"/>
      <c r="X9" s="37" t="b">
        <f>D9=E9+F9</f>
        <v>1</v>
      </c>
      <c r="Y9" s="37"/>
      <c r="Z9" s="37"/>
      <c r="AA9" s="37"/>
      <c r="AB9" s="37"/>
      <c r="AC9" s="37"/>
      <c r="AD9" s="37"/>
      <c r="AE9" s="37"/>
    </row>
    <row r="10" spans="1:31" s="16" customFormat="1" ht="72.75" customHeight="1">
      <c r="A10" s="33" t="s">
        <v>18</v>
      </c>
      <c r="B10" s="20" t="s">
        <v>60</v>
      </c>
      <c r="C10" s="21" t="s">
        <v>14</v>
      </c>
      <c r="D10" s="31">
        <f aca="true" t="shared" si="5" ref="D10:D11">G10+V10</f>
        <v>11</v>
      </c>
      <c r="E10" s="22">
        <v>11</v>
      </c>
      <c r="F10" s="22"/>
      <c r="G10" s="22">
        <v>9</v>
      </c>
      <c r="H10" s="22">
        <v>9</v>
      </c>
      <c r="I10" s="22"/>
      <c r="J10" s="22">
        <v>1</v>
      </c>
      <c r="K10" s="22">
        <v>8</v>
      </c>
      <c r="L10" s="22">
        <v>2</v>
      </c>
      <c r="M10" s="22"/>
      <c r="N10" s="22">
        <v>2</v>
      </c>
      <c r="O10" s="22">
        <v>1</v>
      </c>
      <c r="P10" s="22">
        <v>4</v>
      </c>
      <c r="Q10" s="22">
        <v>3</v>
      </c>
      <c r="R10" s="22">
        <v>3</v>
      </c>
      <c r="S10" s="22"/>
      <c r="T10" s="22"/>
      <c r="U10" s="22"/>
      <c r="V10" s="22">
        <v>2</v>
      </c>
      <c r="W10" s="23" t="s">
        <v>87</v>
      </c>
      <c r="X10" s="37" t="b">
        <f aca="true" t="shared" si="6" ref="X10:X16">D10=E10+F10</f>
        <v>1</v>
      </c>
      <c r="Y10" s="37" t="b">
        <f aca="true" t="shared" si="7" ref="Y10:Y16">G10=I10+H10</f>
        <v>1</v>
      </c>
      <c r="Z10" s="37" t="b">
        <f aca="true" t="shared" si="8" ref="Z10:Z16">G10=J10+K10</f>
        <v>1</v>
      </c>
      <c r="AA10" s="37" t="b">
        <f t="shared" si="0"/>
        <v>1</v>
      </c>
      <c r="AB10" s="37" t="b">
        <f t="shared" si="1"/>
        <v>1</v>
      </c>
      <c r="AC10" s="37" t="b">
        <f t="shared" si="2"/>
        <v>1</v>
      </c>
      <c r="AD10" s="37" t="b">
        <f t="shared" si="3"/>
        <v>1</v>
      </c>
      <c r="AE10" s="37" t="b">
        <f t="shared" si="4"/>
        <v>1</v>
      </c>
    </row>
    <row r="11" spans="1:31" s="16" customFormat="1" ht="102" customHeight="1">
      <c r="A11" s="34" t="s">
        <v>64</v>
      </c>
      <c r="B11" s="24" t="s">
        <v>76</v>
      </c>
      <c r="C11" s="25" t="s">
        <v>14</v>
      </c>
      <c r="D11" s="31">
        <f t="shared" si="5"/>
        <v>9</v>
      </c>
      <c r="E11" s="22">
        <v>9</v>
      </c>
      <c r="F11" s="22"/>
      <c r="G11" s="22">
        <v>9</v>
      </c>
      <c r="H11" s="22">
        <v>9</v>
      </c>
      <c r="I11" s="22"/>
      <c r="J11" s="22">
        <v>1</v>
      </c>
      <c r="K11" s="22">
        <v>8</v>
      </c>
      <c r="L11" s="22">
        <v>2</v>
      </c>
      <c r="M11" s="22"/>
      <c r="N11" s="22">
        <v>2</v>
      </c>
      <c r="O11" s="22">
        <v>1</v>
      </c>
      <c r="P11" s="22">
        <v>4</v>
      </c>
      <c r="Q11" s="22">
        <v>3</v>
      </c>
      <c r="R11" s="22">
        <v>3</v>
      </c>
      <c r="S11" s="22"/>
      <c r="T11" s="22"/>
      <c r="U11" s="22"/>
      <c r="V11" s="22"/>
      <c r="W11" s="23"/>
      <c r="X11" s="37" t="b">
        <f t="shared" si="6"/>
        <v>1</v>
      </c>
      <c r="Y11" s="37" t="b">
        <f t="shared" si="7"/>
        <v>1</v>
      </c>
      <c r="Z11" s="37" t="b">
        <f t="shared" si="8"/>
        <v>1</v>
      </c>
      <c r="AA11" s="37" t="b">
        <f t="shared" si="0"/>
        <v>1</v>
      </c>
      <c r="AB11" s="37" t="b">
        <f t="shared" si="1"/>
        <v>1</v>
      </c>
      <c r="AC11" s="37" t="b">
        <f t="shared" si="2"/>
        <v>1</v>
      </c>
      <c r="AD11" s="37" t="b">
        <f t="shared" si="3"/>
        <v>1</v>
      </c>
      <c r="AE11" s="37" t="b">
        <f t="shared" si="4"/>
        <v>1</v>
      </c>
    </row>
    <row r="12" spans="1:31" s="16" customFormat="1" ht="89.25" customHeight="1">
      <c r="A12" s="34" t="s">
        <v>19</v>
      </c>
      <c r="B12" s="24" t="s">
        <v>74</v>
      </c>
      <c r="C12" s="25" t="s">
        <v>14</v>
      </c>
      <c r="D12" s="22">
        <v>1</v>
      </c>
      <c r="E12" s="22">
        <v>1</v>
      </c>
      <c r="F12" s="22"/>
      <c r="G12" s="35" t="s">
        <v>54</v>
      </c>
      <c r="H12" s="35" t="s">
        <v>54</v>
      </c>
      <c r="I12" s="35" t="s">
        <v>54</v>
      </c>
      <c r="J12" s="35" t="s">
        <v>54</v>
      </c>
      <c r="K12" s="35" t="s">
        <v>54</v>
      </c>
      <c r="L12" s="35" t="s">
        <v>54</v>
      </c>
      <c r="M12" s="35" t="s">
        <v>54</v>
      </c>
      <c r="N12" s="35" t="s">
        <v>54</v>
      </c>
      <c r="O12" s="35" t="s">
        <v>54</v>
      </c>
      <c r="P12" s="35" t="s">
        <v>54</v>
      </c>
      <c r="Q12" s="35" t="s">
        <v>54</v>
      </c>
      <c r="R12" s="35" t="s">
        <v>54</v>
      </c>
      <c r="S12" s="35" t="s">
        <v>54</v>
      </c>
      <c r="T12" s="35" t="s">
        <v>54</v>
      </c>
      <c r="U12" s="35" t="s">
        <v>54</v>
      </c>
      <c r="V12" s="35" t="s">
        <v>54</v>
      </c>
      <c r="W12" s="36"/>
      <c r="X12" s="37" t="b">
        <f t="shared" si="6"/>
        <v>1</v>
      </c>
      <c r="Y12" s="37"/>
      <c r="Z12" s="37"/>
      <c r="AA12" s="37"/>
      <c r="AB12" s="37"/>
      <c r="AC12" s="37"/>
      <c r="AD12" s="37"/>
      <c r="AE12" s="37"/>
    </row>
    <row r="13" spans="1:31" s="16" customFormat="1" ht="70.5" customHeight="1">
      <c r="A13" s="12" t="s">
        <v>20</v>
      </c>
      <c r="B13" s="13" t="s">
        <v>61</v>
      </c>
      <c r="C13" s="14" t="s">
        <v>14</v>
      </c>
      <c r="D13" s="31">
        <f aca="true" t="shared" si="9" ref="D13:D16">G13+V13</f>
        <v>3</v>
      </c>
      <c r="E13" s="1"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3</v>
      </c>
      <c r="W13" s="15" t="s">
        <v>88</v>
      </c>
      <c r="X13" s="37" t="b">
        <f t="shared" si="6"/>
        <v>1</v>
      </c>
      <c r="Y13" s="37" t="b">
        <f t="shared" si="7"/>
        <v>1</v>
      </c>
      <c r="Z13" s="37" t="b">
        <f t="shared" si="8"/>
        <v>1</v>
      </c>
      <c r="AA13" s="37" t="b">
        <f t="shared" si="0"/>
        <v>1</v>
      </c>
      <c r="AB13" s="37" t="b">
        <f t="shared" si="1"/>
        <v>1</v>
      </c>
      <c r="AC13" s="37" t="b">
        <f t="shared" si="2"/>
        <v>1</v>
      </c>
      <c r="AD13" s="37" t="b">
        <f t="shared" si="3"/>
        <v>1</v>
      </c>
      <c r="AE13" s="37" t="b">
        <f t="shared" si="4"/>
        <v>1</v>
      </c>
    </row>
    <row r="14" spans="1:31" s="16" customFormat="1" ht="77.25" customHeight="1">
      <c r="A14" s="17" t="s">
        <v>21</v>
      </c>
      <c r="B14" s="18" t="s">
        <v>78</v>
      </c>
      <c r="C14" s="19" t="s">
        <v>14</v>
      </c>
      <c r="D14" s="31">
        <f t="shared" si="9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5"/>
      <c r="X14" s="37" t="b">
        <f t="shared" si="6"/>
        <v>1</v>
      </c>
      <c r="Y14" s="37" t="b">
        <f t="shared" si="7"/>
        <v>1</v>
      </c>
      <c r="Z14" s="37" t="b">
        <f t="shared" si="8"/>
        <v>1</v>
      </c>
      <c r="AA14" s="37" t="b">
        <f t="shared" si="0"/>
        <v>1</v>
      </c>
      <c r="AB14" s="37" t="b">
        <f t="shared" si="1"/>
        <v>1</v>
      </c>
      <c r="AC14" s="37" t="b">
        <f t="shared" si="2"/>
        <v>1</v>
      </c>
      <c r="AD14" s="37" t="b">
        <f t="shared" si="3"/>
        <v>1</v>
      </c>
      <c r="AE14" s="37" t="b">
        <f t="shared" si="4"/>
        <v>1</v>
      </c>
    </row>
    <row r="15" spans="1:31" s="16" customFormat="1" ht="106.5" customHeight="1">
      <c r="A15" s="33" t="s">
        <v>22</v>
      </c>
      <c r="B15" s="20" t="s">
        <v>62</v>
      </c>
      <c r="C15" s="21" t="s">
        <v>14</v>
      </c>
      <c r="D15" s="31">
        <f t="shared" si="9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37" t="b">
        <f t="shared" si="6"/>
        <v>1</v>
      </c>
      <c r="Y15" s="37" t="b">
        <f t="shared" si="7"/>
        <v>1</v>
      </c>
      <c r="Z15" s="37" t="b">
        <f t="shared" si="8"/>
        <v>1</v>
      </c>
      <c r="AA15" s="37" t="b">
        <f t="shared" si="0"/>
        <v>1</v>
      </c>
      <c r="AB15" s="37" t="b">
        <f t="shared" si="1"/>
        <v>1</v>
      </c>
      <c r="AC15" s="37" t="b">
        <f t="shared" si="2"/>
        <v>1</v>
      </c>
      <c r="AD15" s="37" t="b">
        <f t="shared" si="3"/>
        <v>1</v>
      </c>
      <c r="AE15" s="37" t="b">
        <f t="shared" si="4"/>
        <v>1</v>
      </c>
    </row>
    <row r="16" spans="1:31" s="16" customFormat="1" ht="121.5" customHeight="1">
      <c r="A16" s="34" t="s">
        <v>23</v>
      </c>
      <c r="B16" s="24" t="s">
        <v>77</v>
      </c>
      <c r="C16" s="25" t="s">
        <v>14</v>
      </c>
      <c r="D16" s="31">
        <f t="shared" si="9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37" t="b">
        <f t="shared" si="6"/>
        <v>1</v>
      </c>
      <c r="Y16" s="37" t="b">
        <f t="shared" si="7"/>
        <v>1</v>
      </c>
      <c r="Z16" s="37" t="b">
        <f t="shared" si="8"/>
        <v>1</v>
      </c>
      <c r="AA16" s="37" t="b">
        <f t="shared" si="0"/>
        <v>1</v>
      </c>
      <c r="AB16" s="37" t="b">
        <f t="shared" si="1"/>
        <v>1</v>
      </c>
      <c r="AC16" s="37" t="b">
        <f t="shared" si="2"/>
        <v>1</v>
      </c>
      <c r="AD16" s="37" t="b">
        <f t="shared" si="3"/>
        <v>1</v>
      </c>
      <c r="AE16" s="37" t="b">
        <f t="shared" si="4"/>
        <v>1</v>
      </c>
    </row>
    <row r="17" spans="1:23" s="16" customFormat="1" ht="18.75">
      <c r="A17" s="2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16" customFormat="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16" customFormat="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6" customFormat="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6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6" customFormat="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16" customFormat="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16" customFormat="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16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16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6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16" customFormat="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6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16" customFormat="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6" customFormat="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6" customFormat="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16" customFormat="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6" customFormat="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16" customFormat="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16" customFormat="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6" customFormat="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6" customFormat="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16" customFormat="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16" customFormat="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16" customFormat="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16" customFormat="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16" customFormat="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6" customFormat="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6" customFormat="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6" customFormat="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6" customFormat="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3:22" ht="15">
      <c r="C53" s="4"/>
      <c r="D53" s="4"/>
      <c r="E53" s="4"/>
      <c r="F53" s="4"/>
      <c r="G53" s="4"/>
      <c r="H53" s="4"/>
      <c r="I53" s="4"/>
      <c r="J53" s="4"/>
      <c r="K53" s="4"/>
      <c r="L53" s="4"/>
      <c r="R53" s="4"/>
      <c r="S53" s="4"/>
      <c r="T53" s="4"/>
      <c r="U53" s="4"/>
      <c r="V53" s="4"/>
    </row>
    <row r="54" spans="3:22" ht="15">
      <c r="C54" s="4"/>
      <c r="D54" s="4"/>
      <c r="E54" s="4"/>
      <c r="F54" s="4"/>
      <c r="G54" s="4"/>
      <c r="H54" s="4"/>
      <c r="I54" s="4"/>
      <c r="J54" s="4"/>
      <c r="K54" s="4"/>
      <c r="L54" s="4"/>
      <c r="R54" s="4"/>
      <c r="S54" s="4"/>
      <c r="T54" s="4"/>
      <c r="U54" s="4"/>
      <c r="V54" s="4"/>
    </row>
    <row r="55" spans="3:22" ht="15">
      <c r="C55" s="4"/>
      <c r="D55" s="4"/>
      <c r="E55" s="4"/>
      <c r="F55" s="4"/>
      <c r="G55" s="4"/>
      <c r="H55" s="4"/>
      <c r="I55" s="4"/>
      <c r="J55" s="4"/>
      <c r="K55" s="4"/>
      <c r="L55" s="4"/>
      <c r="R55" s="4"/>
      <c r="S55" s="4"/>
      <c r="T55" s="4"/>
      <c r="U55" s="4"/>
      <c r="V55" s="4"/>
    </row>
    <row r="56" spans="3:22" ht="15">
      <c r="C56" s="4"/>
      <c r="D56" s="4"/>
      <c r="E56" s="4"/>
      <c r="F56" s="4"/>
      <c r="G56" s="4"/>
      <c r="H56" s="4"/>
      <c r="I56" s="4"/>
      <c r="J56" s="4"/>
      <c r="K56" s="4"/>
      <c r="L56" s="4"/>
      <c r="R56" s="4"/>
      <c r="S56" s="4"/>
      <c r="T56" s="4"/>
      <c r="U56" s="4"/>
      <c r="V56" s="4"/>
    </row>
  </sheetData>
  <sheetProtection password="C623" sheet="1" objects="1" scenarios="1"/>
  <mergeCells count="19">
    <mergeCell ref="S4:S6"/>
    <mergeCell ref="T4:U5"/>
    <mergeCell ref="V4:V6"/>
    <mergeCell ref="W4:W6"/>
    <mergeCell ref="B1:W1"/>
    <mergeCell ref="B2:W2"/>
    <mergeCell ref="G4:G6"/>
    <mergeCell ref="H4:I5"/>
    <mergeCell ref="J4:P4"/>
    <mergeCell ref="J5:J6"/>
    <mergeCell ref="K5:K6"/>
    <mergeCell ref="L5:P5"/>
    <mergeCell ref="Q4:Q6"/>
    <mergeCell ref="R4:R6"/>
    <mergeCell ref="A4:A6"/>
    <mergeCell ref="B4:B6"/>
    <mergeCell ref="C4:C6"/>
    <mergeCell ref="D4:D6"/>
    <mergeCell ref="E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6"/>
  <sheetViews>
    <sheetView zoomScale="70" zoomScaleNormal="70" workbookViewId="0" topLeftCell="A4">
      <selection activeCell="G11" sqref="G11"/>
    </sheetView>
  </sheetViews>
  <sheetFormatPr defaultColWidth="9.140625" defaultRowHeight="15"/>
  <cols>
    <col min="1" max="1" width="7.00390625" style="4" customWidth="1"/>
    <col min="2" max="2" width="48.421875" style="4" customWidth="1"/>
    <col min="3" max="3" width="12.7109375" style="29" customWidth="1"/>
    <col min="4" max="4" width="14.28125" style="30" customWidth="1"/>
    <col min="5" max="6" width="9.8515625" style="30" customWidth="1"/>
    <col min="7" max="7" width="13.8515625" style="30" customWidth="1"/>
    <col min="8" max="8" width="11.00390625" style="30" customWidth="1"/>
    <col min="9" max="9" width="12.28125" style="30" customWidth="1"/>
    <col min="10" max="10" width="21.140625" style="30" customWidth="1"/>
    <col min="11" max="11" width="22.00390625" style="30" customWidth="1"/>
    <col min="12" max="12" width="11.57421875" style="30" customWidth="1"/>
    <col min="13" max="14" width="15.00390625" style="4" customWidth="1"/>
    <col min="15" max="15" width="14.57421875" style="4" customWidth="1"/>
    <col min="16" max="16" width="19.140625" style="4" customWidth="1"/>
    <col min="17" max="17" width="17.57421875" style="4" customWidth="1"/>
    <col min="18" max="18" width="16.8515625" style="30" customWidth="1"/>
    <col min="19" max="19" width="14.8515625" style="30" customWidth="1"/>
    <col min="20" max="21" width="12.8515625" style="30" customWidth="1"/>
    <col min="22" max="22" width="19.7109375" style="30" customWidth="1"/>
    <col min="23" max="23" width="19.421875" style="4" customWidth="1"/>
    <col min="24" max="16384" width="9.140625" style="9" customWidth="1"/>
  </cols>
  <sheetData>
    <row r="1" spans="1:23" ht="21.75" customHeight="1">
      <c r="A1" s="32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24.75" customHeight="1">
      <c r="A2" s="32"/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17.25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8"/>
      <c r="S3" s="8"/>
      <c r="T3" s="8"/>
      <c r="U3" s="8"/>
      <c r="V3" s="8"/>
      <c r="W3" s="5"/>
    </row>
    <row r="4" spans="1:23" ht="33" customHeight="1">
      <c r="A4" s="38" t="s">
        <v>1</v>
      </c>
      <c r="B4" s="47" t="s">
        <v>65</v>
      </c>
      <c r="C4" s="38" t="s">
        <v>2</v>
      </c>
      <c r="D4" s="39" t="s">
        <v>38</v>
      </c>
      <c r="E4" s="49" t="s">
        <v>35</v>
      </c>
      <c r="F4" s="50"/>
      <c r="G4" s="53" t="s">
        <v>34</v>
      </c>
      <c r="H4" s="38" t="s">
        <v>4</v>
      </c>
      <c r="I4" s="38"/>
      <c r="J4" s="40" t="s">
        <v>3</v>
      </c>
      <c r="K4" s="41"/>
      <c r="L4" s="41"/>
      <c r="M4" s="41"/>
      <c r="N4" s="41"/>
      <c r="O4" s="41"/>
      <c r="P4" s="41"/>
      <c r="Q4" s="38" t="s">
        <v>40</v>
      </c>
      <c r="R4" s="38" t="s">
        <v>41</v>
      </c>
      <c r="S4" s="45" t="s">
        <v>63</v>
      </c>
      <c r="T4" s="38" t="s">
        <v>39</v>
      </c>
      <c r="U4" s="38"/>
      <c r="V4" s="39" t="s">
        <v>42</v>
      </c>
      <c r="W4" s="38" t="s">
        <v>36</v>
      </c>
    </row>
    <row r="5" spans="1:23" ht="66.75" customHeight="1">
      <c r="A5" s="38"/>
      <c r="B5" s="48"/>
      <c r="C5" s="38"/>
      <c r="D5" s="39"/>
      <c r="E5" s="51"/>
      <c r="F5" s="52"/>
      <c r="G5" s="54"/>
      <c r="H5" s="38"/>
      <c r="I5" s="38"/>
      <c r="J5" s="45" t="s">
        <v>84</v>
      </c>
      <c r="K5" s="45" t="s">
        <v>85</v>
      </c>
      <c r="L5" s="43" t="s">
        <v>5</v>
      </c>
      <c r="M5" s="44"/>
      <c r="N5" s="44"/>
      <c r="O5" s="44"/>
      <c r="P5" s="44"/>
      <c r="Q5" s="38"/>
      <c r="R5" s="38"/>
      <c r="S5" s="56"/>
      <c r="T5" s="38"/>
      <c r="U5" s="38"/>
      <c r="V5" s="39"/>
      <c r="W5" s="38"/>
    </row>
    <row r="6" spans="1:23" ht="118.5" customHeight="1">
      <c r="A6" s="38"/>
      <c r="B6" s="48"/>
      <c r="C6" s="38"/>
      <c r="D6" s="39"/>
      <c r="E6" s="10" t="s">
        <v>7</v>
      </c>
      <c r="F6" s="10" t="s">
        <v>8</v>
      </c>
      <c r="G6" s="55"/>
      <c r="H6" s="10" t="s">
        <v>7</v>
      </c>
      <c r="I6" s="10" t="s">
        <v>8</v>
      </c>
      <c r="J6" s="46"/>
      <c r="K6" s="46"/>
      <c r="L6" s="10" t="s">
        <v>9</v>
      </c>
      <c r="M6" s="10" t="s">
        <v>10</v>
      </c>
      <c r="N6" s="10" t="s">
        <v>11</v>
      </c>
      <c r="O6" s="10" t="s">
        <v>12</v>
      </c>
      <c r="P6" s="11" t="s">
        <v>37</v>
      </c>
      <c r="Q6" s="38"/>
      <c r="R6" s="38"/>
      <c r="S6" s="57"/>
      <c r="T6" s="10" t="s">
        <v>7</v>
      </c>
      <c r="U6" s="10" t="s">
        <v>8</v>
      </c>
      <c r="V6" s="39"/>
      <c r="W6" s="38"/>
    </row>
    <row r="7" spans="1:31" s="16" customFormat="1" ht="69.75" customHeight="1">
      <c r="A7" s="12" t="s">
        <v>13</v>
      </c>
      <c r="B7" s="13" t="s">
        <v>55</v>
      </c>
      <c r="C7" s="14" t="s">
        <v>14</v>
      </c>
      <c r="D7" s="31">
        <f>G7+V7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5"/>
      <c r="X7" s="37" t="b">
        <f>D7=E7+F7</f>
        <v>1</v>
      </c>
      <c r="Y7" s="37" t="b">
        <f>G7=I7+H7</f>
        <v>1</v>
      </c>
      <c r="Z7" s="37" t="b">
        <f>G7=J7+K7</f>
        <v>1</v>
      </c>
      <c r="AA7" s="37" t="b">
        <f>G7=L7+M7+N7+O7+P7</f>
        <v>1</v>
      </c>
      <c r="AB7" s="37" t="b">
        <f>Q7&lt;=D7</f>
        <v>1</v>
      </c>
      <c r="AC7" s="37" t="b">
        <f>Q7&gt;=R7</f>
        <v>1</v>
      </c>
      <c r="AD7" s="37" t="b">
        <f>S7&lt;=G7</f>
        <v>1</v>
      </c>
      <c r="AE7" s="37" t="b">
        <f>S7=T7+U7</f>
        <v>1</v>
      </c>
    </row>
    <row r="8" spans="1:31" s="16" customFormat="1" ht="101.25" customHeight="1">
      <c r="A8" s="17" t="s">
        <v>15</v>
      </c>
      <c r="B8" s="18" t="s">
        <v>75</v>
      </c>
      <c r="C8" s="19" t="s">
        <v>14</v>
      </c>
      <c r="D8" s="31">
        <f>G8+V8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5"/>
      <c r="X8" s="37" t="b">
        <f>D8=E8+F8</f>
        <v>1</v>
      </c>
      <c r="Y8" s="37" t="b">
        <f>G8=I8+H8</f>
        <v>1</v>
      </c>
      <c r="Z8" s="37" t="b">
        <f>G8=J8+K8</f>
        <v>1</v>
      </c>
      <c r="AA8" s="37" t="b">
        <f aca="true" t="shared" si="0" ref="AA8:AA16">G8=L8+M8+N8+O8+P8</f>
        <v>1</v>
      </c>
      <c r="AB8" s="37" t="b">
        <f aca="true" t="shared" si="1" ref="AB8:AB16">Q8&lt;=D8</f>
        <v>1</v>
      </c>
      <c r="AC8" s="37" t="b">
        <f aca="true" t="shared" si="2" ref="AC8:AC16">Q8&gt;=R8</f>
        <v>1</v>
      </c>
      <c r="AD8" s="37" t="b">
        <f aca="true" t="shared" si="3" ref="AD8:AD16">S8&lt;=G8</f>
        <v>1</v>
      </c>
      <c r="AE8" s="37" t="b">
        <f aca="true" t="shared" si="4" ref="AE8:AE16">S8=T8+U8</f>
        <v>1</v>
      </c>
    </row>
    <row r="9" spans="1:31" s="16" customFormat="1" ht="90.75" customHeight="1">
      <c r="A9" s="17" t="s">
        <v>17</v>
      </c>
      <c r="B9" s="18" t="s">
        <v>79</v>
      </c>
      <c r="C9" s="19" t="s">
        <v>14</v>
      </c>
      <c r="D9" s="1"/>
      <c r="E9" s="1"/>
      <c r="F9" s="1"/>
      <c r="G9" s="35" t="s">
        <v>54</v>
      </c>
      <c r="H9" s="35" t="s">
        <v>54</v>
      </c>
      <c r="I9" s="35" t="s">
        <v>54</v>
      </c>
      <c r="J9" s="35" t="s">
        <v>54</v>
      </c>
      <c r="K9" s="35" t="s">
        <v>54</v>
      </c>
      <c r="L9" s="35" t="s">
        <v>54</v>
      </c>
      <c r="M9" s="35" t="s">
        <v>54</v>
      </c>
      <c r="N9" s="35" t="s">
        <v>54</v>
      </c>
      <c r="O9" s="35" t="s">
        <v>54</v>
      </c>
      <c r="P9" s="35" t="s">
        <v>54</v>
      </c>
      <c r="Q9" s="35" t="s">
        <v>54</v>
      </c>
      <c r="R9" s="35" t="s">
        <v>54</v>
      </c>
      <c r="S9" s="35" t="s">
        <v>54</v>
      </c>
      <c r="T9" s="35" t="s">
        <v>54</v>
      </c>
      <c r="U9" s="35" t="s">
        <v>54</v>
      </c>
      <c r="V9" s="35" t="s">
        <v>54</v>
      </c>
      <c r="W9" s="36"/>
      <c r="X9" s="37" t="b">
        <f>D9=E9+F9</f>
        <v>1</v>
      </c>
      <c r="Y9" s="37"/>
      <c r="Z9" s="37"/>
      <c r="AA9" s="37"/>
      <c r="AB9" s="37"/>
      <c r="AC9" s="37"/>
      <c r="AD9" s="37"/>
      <c r="AE9" s="37"/>
    </row>
    <row r="10" spans="1:31" s="16" customFormat="1" ht="69.75" customHeight="1">
      <c r="A10" s="33" t="s">
        <v>18</v>
      </c>
      <c r="B10" s="20" t="s">
        <v>56</v>
      </c>
      <c r="C10" s="21" t="s">
        <v>14</v>
      </c>
      <c r="D10" s="31">
        <f>G10+V10</f>
        <v>2</v>
      </c>
      <c r="E10" s="22">
        <v>2</v>
      </c>
      <c r="F10" s="22"/>
      <c r="G10" s="22">
        <v>2</v>
      </c>
      <c r="H10" s="22">
        <v>2</v>
      </c>
      <c r="I10" s="22"/>
      <c r="J10" s="22">
        <v>2</v>
      </c>
      <c r="K10" s="22"/>
      <c r="L10" s="22"/>
      <c r="M10" s="22"/>
      <c r="N10" s="22"/>
      <c r="O10" s="22"/>
      <c r="P10" s="22">
        <v>2</v>
      </c>
      <c r="Q10" s="22"/>
      <c r="R10" s="22"/>
      <c r="S10" s="22"/>
      <c r="T10" s="22"/>
      <c r="U10" s="22"/>
      <c r="V10" s="22"/>
      <c r="W10" s="23"/>
      <c r="X10" s="37" t="b">
        <f aca="true" t="shared" si="5" ref="X10:X16">D10=E10+F10</f>
        <v>1</v>
      </c>
      <c r="Y10" s="37" t="b">
        <f aca="true" t="shared" si="6" ref="Y10:Y16">G10=I10+H10</f>
        <v>1</v>
      </c>
      <c r="Z10" s="37" t="b">
        <f aca="true" t="shared" si="7" ref="Z10:Z16">G10=J10+K10</f>
        <v>1</v>
      </c>
      <c r="AA10" s="37" t="b">
        <f t="shared" si="0"/>
        <v>1</v>
      </c>
      <c r="AB10" s="37" t="b">
        <f t="shared" si="1"/>
        <v>1</v>
      </c>
      <c r="AC10" s="37" t="b">
        <f t="shared" si="2"/>
        <v>1</v>
      </c>
      <c r="AD10" s="37" t="b">
        <f t="shared" si="3"/>
        <v>1</v>
      </c>
      <c r="AE10" s="37" t="b">
        <f t="shared" si="4"/>
        <v>1</v>
      </c>
    </row>
    <row r="11" spans="1:31" s="16" customFormat="1" ht="107.25" customHeight="1">
      <c r="A11" s="34" t="s">
        <v>64</v>
      </c>
      <c r="B11" s="24" t="s">
        <v>76</v>
      </c>
      <c r="C11" s="25" t="s">
        <v>14</v>
      </c>
      <c r="D11" s="31">
        <f>G11+V11</f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37" t="b">
        <f t="shared" si="5"/>
        <v>1</v>
      </c>
      <c r="Y11" s="37" t="b">
        <f t="shared" si="6"/>
        <v>1</v>
      </c>
      <c r="Z11" s="37" t="b">
        <f t="shared" si="7"/>
        <v>1</v>
      </c>
      <c r="AA11" s="37" t="b">
        <f t="shared" si="0"/>
        <v>1</v>
      </c>
      <c r="AB11" s="37" t="b">
        <f t="shared" si="1"/>
        <v>1</v>
      </c>
      <c r="AC11" s="37" t="b">
        <f t="shared" si="2"/>
        <v>1</v>
      </c>
      <c r="AD11" s="37" t="b">
        <f t="shared" si="3"/>
        <v>1</v>
      </c>
      <c r="AE11" s="37" t="b">
        <f t="shared" si="4"/>
        <v>1</v>
      </c>
    </row>
    <row r="12" spans="1:31" s="16" customFormat="1" ht="87.75" customHeight="1">
      <c r="A12" s="34" t="s">
        <v>19</v>
      </c>
      <c r="B12" s="24" t="s">
        <v>80</v>
      </c>
      <c r="C12" s="25" t="s">
        <v>14</v>
      </c>
      <c r="D12" s="22"/>
      <c r="E12" s="22"/>
      <c r="F12" s="22"/>
      <c r="G12" s="35" t="s">
        <v>54</v>
      </c>
      <c r="H12" s="35" t="s">
        <v>54</v>
      </c>
      <c r="I12" s="35" t="s">
        <v>54</v>
      </c>
      <c r="J12" s="35" t="s">
        <v>54</v>
      </c>
      <c r="K12" s="35" t="s">
        <v>54</v>
      </c>
      <c r="L12" s="35" t="s">
        <v>54</v>
      </c>
      <c r="M12" s="35" t="s">
        <v>54</v>
      </c>
      <c r="N12" s="35" t="s">
        <v>54</v>
      </c>
      <c r="O12" s="35" t="s">
        <v>54</v>
      </c>
      <c r="P12" s="35" t="s">
        <v>54</v>
      </c>
      <c r="Q12" s="35" t="s">
        <v>54</v>
      </c>
      <c r="R12" s="35" t="s">
        <v>54</v>
      </c>
      <c r="S12" s="35" t="s">
        <v>54</v>
      </c>
      <c r="T12" s="35" t="s">
        <v>54</v>
      </c>
      <c r="U12" s="35" t="s">
        <v>54</v>
      </c>
      <c r="V12" s="35" t="s">
        <v>54</v>
      </c>
      <c r="W12" s="36"/>
      <c r="X12" s="37" t="b">
        <f t="shared" si="5"/>
        <v>1</v>
      </c>
      <c r="Y12" s="37"/>
      <c r="Z12" s="37"/>
      <c r="AA12" s="37"/>
      <c r="AB12" s="37"/>
      <c r="AC12" s="37"/>
      <c r="AD12" s="37"/>
      <c r="AE12" s="37"/>
    </row>
    <row r="13" spans="1:31" s="16" customFormat="1" ht="74.25" customHeight="1">
      <c r="A13" s="12" t="s">
        <v>20</v>
      </c>
      <c r="B13" s="13" t="s">
        <v>57</v>
      </c>
      <c r="C13" s="14" t="s">
        <v>14</v>
      </c>
      <c r="D13" s="31">
        <f aca="true" t="shared" si="8" ref="D13:D16">G13+V13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5"/>
      <c r="X13" s="37" t="b">
        <f t="shared" si="5"/>
        <v>1</v>
      </c>
      <c r="Y13" s="37" t="b">
        <f t="shared" si="6"/>
        <v>1</v>
      </c>
      <c r="Z13" s="37" t="b">
        <f t="shared" si="7"/>
        <v>1</v>
      </c>
      <c r="AA13" s="37" t="b">
        <f t="shared" si="0"/>
        <v>1</v>
      </c>
      <c r="AB13" s="37" t="b">
        <f t="shared" si="1"/>
        <v>1</v>
      </c>
      <c r="AC13" s="37" t="b">
        <f t="shared" si="2"/>
        <v>1</v>
      </c>
      <c r="AD13" s="37" t="b">
        <f t="shared" si="3"/>
        <v>1</v>
      </c>
      <c r="AE13" s="37" t="b">
        <f t="shared" si="4"/>
        <v>1</v>
      </c>
    </row>
    <row r="14" spans="1:31" s="16" customFormat="1" ht="83.25" customHeight="1">
      <c r="A14" s="17" t="s">
        <v>21</v>
      </c>
      <c r="B14" s="18" t="s">
        <v>78</v>
      </c>
      <c r="C14" s="19" t="s">
        <v>14</v>
      </c>
      <c r="D14" s="31">
        <f t="shared" si="8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5"/>
      <c r="X14" s="37" t="b">
        <f t="shared" si="5"/>
        <v>1</v>
      </c>
      <c r="Y14" s="37" t="b">
        <f t="shared" si="6"/>
        <v>1</v>
      </c>
      <c r="Z14" s="37" t="b">
        <f t="shared" si="7"/>
        <v>1</v>
      </c>
      <c r="AA14" s="37" t="b">
        <f t="shared" si="0"/>
        <v>1</v>
      </c>
      <c r="AB14" s="37" t="b">
        <f t="shared" si="1"/>
        <v>1</v>
      </c>
      <c r="AC14" s="37" t="b">
        <f t="shared" si="2"/>
        <v>1</v>
      </c>
      <c r="AD14" s="37" t="b">
        <f t="shared" si="3"/>
        <v>1</v>
      </c>
      <c r="AE14" s="37" t="b">
        <f t="shared" si="4"/>
        <v>1</v>
      </c>
    </row>
    <row r="15" spans="1:31" s="16" customFormat="1" ht="102.75" customHeight="1">
      <c r="A15" s="33" t="s">
        <v>22</v>
      </c>
      <c r="B15" s="20" t="s">
        <v>58</v>
      </c>
      <c r="C15" s="21" t="s">
        <v>14</v>
      </c>
      <c r="D15" s="31">
        <f t="shared" si="8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37" t="b">
        <f t="shared" si="5"/>
        <v>1</v>
      </c>
      <c r="Y15" s="37" t="b">
        <f t="shared" si="6"/>
        <v>1</v>
      </c>
      <c r="Z15" s="37" t="b">
        <f t="shared" si="7"/>
        <v>1</v>
      </c>
      <c r="AA15" s="37" t="b">
        <f t="shared" si="0"/>
        <v>1</v>
      </c>
      <c r="AB15" s="37" t="b">
        <f t="shared" si="1"/>
        <v>1</v>
      </c>
      <c r="AC15" s="37" t="b">
        <f t="shared" si="2"/>
        <v>1</v>
      </c>
      <c r="AD15" s="37" t="b">
        <f t="shared" si="3"/>
        <v>1</v>
      </c>
      <c r="AE15" s="37" t="b">
        <f t="shared" si="4"/>
        <v>1</v>
      </c>
    </row>
    <row r="16" spans="1:31" s="16" customFormat="1" ht="118.5" customHeight="1">
      <c r="A16" s="34" t="s">
        <v>23</v>
      </c>
      <c r="B16" s="24" t="s">
        <v>81</v>
      </c>
      <c r="C16" s="25" t="s">
        <v>14</v>
      </c>
      <c r="D16" s="31">
        <f t="shared" si="8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37" t="b">
        <f t="shared" si="5"/>
        <v>1</v>
      </c>
      <c r="Y16" s="37" t="b">
        <f t="shared" si="6"/>
        <v>1</v>
      </c>
      <c r="Z16" s="37" t="b">
        <f t="shared" si="7"/>
        <v>1</v>
      </c>
      <c r="AA16" s="37" t="b">
        <f t="shared" si="0"/>
        <v>1</v>
      </c>
      <c r="AB16" s="37" t="b">
        <f t="shared" si="1"/>
        <v>1</v>
      </c>
      <c r="AC16" s="37" t="b">
        <f t="shared" si="2"/>
        <v>1</v>
      </c>
      <c r="AD16" s="37" t="b">
        <f t="shared" si="3"/>
        <v>1</v>
      </c>
      <c r="AE16" s="37" t="b">
        <f t="shared" si="4"/>
        <v>1</v>
      </c>
    </row>
    <row r="17" spans="1:23" s="16" customFormat="1" ht="15" customHeight="1">
      <c r="A17" s="2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16" customFormat="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16" customFormat="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6" customFormat="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6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6" customFormat="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16" customFormat="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16" customFormat="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16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16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6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16" customFormat="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6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16" customFormat="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6" customFormat="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6" customFormat="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16" customFormat="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6" customFormat="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16" customFormat="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16" customFormat="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6" customFormat="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6" customFormat="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16" customFormat="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16" customFormat="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16" customFormat="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16" customFormat="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16" customFormat="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6" customFormat="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6" customFormat="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6" customFormat="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6" customFormat="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3:22" ht="15">
      <c r="C53" s="4"/>
      <c r="D53" s="4"/>
      <c r="E53" s="4"/>
      <c r="F53" s="4"/>
      <c r="G53" s="4"/>
      <c r="H53" s="4"/>
      <c r="I53" s="4"/>
      <c r="J53" s="4"/>
      <c r="K53" s="4"/>
      <c r="L53" s="4"/>
      <c r="R53" s="4"/>
      <c r="S53" s="4"/>
      <c r="T53" s="4"/>
      <c r="U53" s="4"/>
      <c r="V53" s="4"/>
    </row>
    <row r="54" spans="3:22" ht="15">
      <c r="C54" s="4"/>
      <c r="D54" s="4"/>
      <c r="E54" s="4"/>
      <c r="F54" s="4"/>
      <c r="G54" s="4"/>
      <c r="H54" s="4"/>
      <c r="I54" s="4"/>
      <c r="J54" s="4"/>
      <c r="K54" s="4"/>
      <c r="L54" s="4"/>
      <c r="R54" s="4"/>
      <c r="S54" s="4"/>
      <c r="T54" s="4"/>
      <c r="U54" s="4"/>
      <c r="V54" s="4"/>
    </row>
    <row r="55" spans="3:22" ht="15">
      <c r="C55" s="4"/>
      <c r="D55" s="4"/>
      <c r="E55" s="4"/>
      <c r="F55" s="4"/>
      <c r="G55" s="4"/>
      <c r="H55" s="4"/>
      <c r="I55" s="4"/>
      <c r="J55" s="4"/>
      <c r="K55" s="4"/>
      <c r="L55" s="4"/>
      <c r="R55" s="4"/>
      <c r="S55" s="4"/>
      <c r="T55" s="4"/>
      <c r="U55" s="4"/>
      <c r="V55" s="4"/>
    </row>
    <row r="56" spans="3:22" ht="15">
      <c r="C56" s="4"/>
      <c r="D56" s="4"/>
      <c r="E56" s="4"/>
      <c r="F56" s="4"/>
      <c r="G56" s="4"/>
      <c r="H56" s="4"/>
      <c r="I56" s="4"/>
      <c r="J56" s="4"/>
      <c r="K56" s="4"/>
      <c r="L56" s="4"/>
      <c r="R56" s="4"/>
      <c r="S56" s="4"/>
      <c r="T56" s="4"/>
      <c r="U56" s="4"/>
      <c r="V56" s="4"/>
    </row>
  </sheetData>
  <sheetProtection password="C623" sheet="1" objects="1" scenarios="1"/>
  <mergeCells count="19">
    <mergeCell ref="S4:S6"/>
    <mergeCell ref="T4:U5"/>
    <mergeCell ref="V4:V6"/>
    <mergeCell ref="W4:W6"/>
    <mergeCell ref="B1:W1"/>
    <mergeCell ref="B2:W2"/>
    <mergeCell ref="G4:G6"/>
    <mergeCell ref="H4:I5"/>
    <mergeCell ref="J4:P4"/>
    <mergeCell ref="J5:J6"/>
    <mergeCell ref="K5:K6"/>
    <mergeCell ref="L5:P5"/>
    <mergeCell ref="Q4:Q6"/>
    <mergeCell ref="R4:R6"/>
    <mergeCell ref="A4:A6"/>
    <mergeCell ref="B4:B6"/>
    <mergeCell ref="C4:C6"/>
    <mergeCell ref="D4:D6"/>
    <mergeCell ref="E4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3"/>
  <sheetViews>
    <sheetView zoomScale="65" zoomScaleNormal="65" workbookViewId="0" topLeftCell="A1">
      <selection activeCell="Q13" sqref="Q13"/>
    </sheetView>
  </sheetViews>
  <sheetFormatPr defaultColWidth="9.140625" defaultRowHeight="15"/>
  <cols>
    <col min="1" max="1" width="7.00390625" style="4" customWidth="1"/>
    <col min="2" max="2" width="48.421875" style="4" customWidth="1"/>
    <col min="3" max="3" width="12.7109375" style="29" customWidth="1"/>
    <col min="4" max="4" width="14.28125" style="30" customWidth="1"/>
    <col min="5" max="6" width="9.8515625" style="30" customWidth="1"/>
    <col min="7" max="7" width="13.8515625" style="30" customWidth="1"/>
    <col min="8" max="8" width="11.00390625" style="30" customWidth="1"/>
    <col min="9" max="9" width="12.28125" style="30" customWidth="1"/>
    <col min="10" max="10" width="21.140625" style="30" customWidth="1"/>
    <col min="11" max="11" width="22.00390625" style="30" customWidth="1"/>
    <col min="12" max="12" width="11.57421875" style="30" customWidth="1"/>
    <col min="13" max="14" width="15.00390625" style="4" customWidth="1"/>
    <col min="15" max="15" width="14.57421875" style="4" customWidth="1"/>
    <col min="16" max="16" width="19.140625" style="4" customWidth="1"/>
    <col min="17" max="17" width="17.57421875" style="4" customWidth="1"/>
    <col min="18" max="18" width="16.8515625" style="30" customWidth="1"/>
    <col min="19" max="19" width="14.8515625" style="30" customWidth="1"/>
    <col min="20" max="21" width="12.8515625" style="30" customWidth="1"/>
    <col min="22" max="22" width="19.7109375" style="30" customWidth="1"/>
    <col min="23" max="23" width="19.421875" style="4" customWidth="1"/>
    <col min="24" max="16384" width="9.140625" style="9" customWidth="1"/>
  </cols>
  <sheetData>
    <row r="1" spans="1:23" ht="18.75">
      <c r="A1" s="32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18.75">
      <c r="A2" s="32"/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7" customHeight="1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8"/>
      <c r="S3" s="8"/>
      <c r="T3" s="8"/>
      <c r="U3" s="8"/>
      <c r="V3" s="8"/>
      <c r="W3" s="5"/>
    </row>
    <row r="4" spans="1:23" ht="27" customHeight="1">
      <c r="A4" s="38" t="s">
        <v>1</v>
      </c>
      <c r="B4" s="47" t="s">
        <v>65</v>
      </c>
      <c r="C4" s="38" t="s">
        <v>2</v>
      </c>
      <c r="D4" s="39" t="s">
        <v>38</v>
      </c>
      <c r="E4" s="49" t="s">
        <v>35</v>
      </c>
      <c r="F4" s="50"/>
      <c r="G4" s="53" t="s">
        <v>34</v>
      </c>
      <c r="H4" s="38" t="s">
        <v>4</v>
      </c>
      <c r="I4" s="38"/>
      <c r="J4" s="40" t="s">
        <v>3</v>
      </c>
      <c r="K4" s="41"/>
      <c r="L4" s="41"/>
      <c r="M4" s="41"/>
      <c r="N4" s="41"/>
      <c r="O4" s="41"/>
      <c r="P4" s="41"/>
      <c r="Q4" s="38" t="s">
        <v>40</v>
      </c>
      <c r="R4" s="38" t="s">
        <v>41</v>
      </c>
      <c r="S4" s="45" t="s">
        <v>63</v>
      </c>
      <c r="T4" s="38" t="s">
        <v>39</v>
      </c>
      <c r="U4" s="38"/>
      <c r="V4" s="39" t="s">
        <v>42</v>
      </c>
      <c r="W4" s="38" t="s">
        <v>36</v>
      </c>
    </row>
    <row r="5" spans="1:23" ht="87.75" customHeight="1">
      <c r="A5" s="38"/>
      <c r="B5" s="48"/>
      <c r="C5" s="38"/>
      <c r="D5" s="39"/>
      <c r="E5" s="51"/>
      <c r="F5" s="52"/>
      <c r="G5" s="54"/>
      <c r="H5" s="38"/>
      <c r="I5" s="38"/>
      <c r="J5" s="45" t="s">
        <v>84</v>
      </c>
      <c r="K5" s="45" t="s">
        <v>85</v>
      </c>
      <c r="L5" s="43" t="s">
        <v>5</v>
      </c>
      <c r="M5" s="44"/>
      <c r="N5" s="44"/>
      <c r="O5" s="44"/>
      <c r="P5" s="44"/>
      <c r="Q5" s="38"/>
      <c r="R5" s="38"/>
      <c r="S5" s="56"/>
      <c r="T5" s="38"/>
      <c r="U5" s="38"/>
      <c r="V5" s="39"/>
      <c r="W5" s="38"/>
    </row>
    <row r="6" spans="1:23" ht="120" customHeight="1">
      <c r="A6" s="38"/>
      <c r="B6" s="48"/>
      <c r="C6" s="38"/>
      <c r="D6" s="39"/>
      <c r="E6" s="10" t="s">
        <v>7</v>
      </c>
      <c r="F6" s="10" t="s">
        <v>8</v>
      </c>
      <c r="G6" s="55"/>
      <c r="H6" s="10" t="s">
        <v>7</v>
      </c>
      <c r="I6" s="10" t="s">
        <v>8</v>
      </c>
      <c r="J6" s="46"/>
      <c r="K6" s="46"/>
      <c r="L6" s="10" t="s">
        <v>9</v>
      </c>
      <c r="M6" s="10" t="s">
        <v>10</v>
      </c>
      <c r="N6" s="10" t="s">
        <v>11</v>
      </c>
      <c r="O6" s="10" t="s">
        <v>12</v>
      </c>
      <c r="P6" s="11" t="s">
        <v>37</v>
      </c>
      <c r="Q6" s="38"/>
      <c r="R6" s="38"/>
      <c r="S6" s="57"/>
      <c r="T6" s="10" t="s">
        <v>7</v>
      </c>
      <c r="U6" s="10" t="s">
        <v>8</v>
      </c>
      <c r="V6" s="39"/>
      <c r="W6" s="38"/>
    </row>
    <row r="7" spans="1:31" s="16" customFormat="1" ht="72" customHeight="1">
      <c r="A7" s="12" t="s">
        <v>13</v>
      </c>
      <c r="B7" s="13" t="s">
        <v>67</v>
      </c>
      <c r="C7" s="14" t="s">
        <v>14</v>
      </c>
      <c r="D7" s="31">
        <f>G7+V7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5"/>
      <c r="X7" s="37" t="b">
        <f>D7=E7+F7</f>
        <v>1</v>
      </c>
      <c r="Y7" s="37" t="b">
        <f>G7=I7+H7</f>
        <v>1</v>
      </c>
      <c r="Z7" s="37" t="b">
        <f>G7=J7+K7</f>
        <v>1</v>
      </c>
      <c r="AA7" s="37" t="b">
        <f>G7=L7+M7+N7+O7+P7</f>
        <v>1</v>
      </c>
      <c r="AB7" s="37" t="b">
        <f>Q7&lt;=D7</f>
        <v>1</v>
      </c>
      <c r="AC7" s="37" t="b">
        <f>Q7&gt;=R7</f>
        <v>1</v>
      </c>
      <c r="AD7" s="37" t="b">
        <f>S7&lt;=G7</f>
        <v>1</v>
      </c>
      <c r="AE7" s="37" t="b">
        <f>S7=T7+U7</f>
        <v>1</v>
      </c>
    </row>
    <row r="8" spans="1:31" s="16" customFormat="1" ht="86.25" customHeight="1">
      <c r="A8" s="17" t="s">
        <v>15</v>
      </c>
      <c r="B8" s="18" t="s">
        <v>16</v>
      </c>
      <c r="C8" s="19" t="s">
        <v>14</v>
      </c>
      <c r="D8" s="31">
        <f>G8+V8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5"/>
      <c r="X8" s="37" t="b">
        <f aca="true" t="shared" si="0" ref="X8:X23">D8=E8+F8</f>
        <v>1</v>
      </c>
      <c r="Y8" s="37" t="b">
        <f aca="true" t="shared" si="1" ref="Y8:Y23">G8=I8+H8</f>
        <v>1</v>
      </c>
      <c r="Z8" s="37" t="b">
        <f aca="true" t="shared" si="2" ref="Z8:Z23">G8=J8+K8</f>
        <v>1</v>
      </c>
      <c r="AA8" s="37" t="b">
        <f aca="true" t="shared" si="3" ref="AA8:AA23">G8=L8+M8+N8+O8+P8</f>
        <v>1</v>
      </c>
      <c r="AB8" s="37" t="b">
        <f aca="true" t="shared" si="4" ref="AB8:AB23">Q8&lt;=D8</f>
        <v>1</v>
      </c>
      <c r="AC8" s="37" t="b">
        <f aca="true" t="shared" si="5" ref="AC8:AC23">Q8&gt;=R8</f>
        <v>1</v>
      </c>
      <c r="AD8" s="37" t="b">
        <f aca="true" t="shared" si="6" ref="AD8:AD23">S8&lt;=G8</f>
        <v>1</v>
      </c>
      <c r="AE8" s="37" t="b">
        <f aca="true" t="shared" si="7" ref="AE8:AE23">S8=T8+U8</f>
        <v>1</v>
      </c>
    </row>
    <row r="9" spans="1:31" s="16" customFormat="1" ht="110.25" customHeight="1">
      <c r="A9" s="17" t="s">
        <v>17</v>
      </c>
      <c r="B9" s="18" t="s">
        <v>43</v>
      </c>
      <c r="C9" s="19" t="s">
        <v>14</v>
      </c>
      <c r="D9" s="31">
        <f>G9+V9</f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5"/>
      <c r="X9" s="37" t="b">
        <f t="shared" si="0"/>
        <v>1</v>
      </c>
      <c r="Y9" s="37" t="b">
        <f t="shared" si="1"/>
        <v>1</v>
      </c>
      <c r="Z9" s="37" t="b">
        <f t="shared" si="2"/>
        <v>1</v>
      </c>
      <c r="AA9" s="37" t="b">
        <f t="shared" si="3"/>
        <v>1</v>
      </c>
      <c r="AB9" s="37" t="b">
        <f t="shared" si="4"/>
        <v>1</v>
      </c>
      <c r="AC9" s="37" t="b">
        <f t="shared" si="5"/>
        <v>1</v>
      </c>
      <c r="AD9" s="37" t="b">
        <f t="shared" si="6"/>
        <v>1</v>
      </c>
      <c r="AE9" s="37" t="b">
        <f t="shared" si="7"/>
        <v>1</v>
      </c>
    </row>
    <row r="10" spans="1:31" s="16" customFormat="1" ht="106.5" customHeight="1">
      <c r="A10" s="17" t="s">
        <v>18</v>
      </c>
      <c r="B10" s="18" t="s">
        <v>44</v>
      </c>
      <c r="C10" s="19" t="s">
        <v>14</v>
      </c>
      <c r="D10" s="31">
        <f>G10+V10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5"/>
      <c r="X10" s="37" t="b">
        <f t="shared" si="0"/>
        <v>1</v>
      </c>
      <c r="Y10" s="37" t="b">
        <f>G10=I10+H10</f>
        <v>1</v>
      </c>
      <c r="Z10" s="37" t="b">
        <f t="shared" si="2"/>
        <v>1</v>
      </c>
      <c r="AA10" s="37" t="b">
        <f t="shared" si="3"/>
        <v>1</v>
      </c>
      <c r="AB10" s="37" t="b">
        <f t="shared" si="4"/>
        <v>1</v>
      </c>
      <c r="AC10" s="37" t="b">
        <f t="shared" si="5"/>
        <v>1</v>
      </c>
      <c r="AD10" s="37" t="b">
        <f t="shared" si="6"/>
        <v>1</v>
      </c>
      <c r="AE10" s="37" t="b">
        <f t="shared" si="7"/>
        <v>1</v>
      </c>
    </row>
    <row r="11" spans="1:31" s="16" customFormat="1" ht="91.5" customHeight="1">
      <c r="A11" s="17">
        <v>5</v>
      </c>
      <c r="B11" s="18" t="s">
        <v>82</v>
      </c>
      <c r="C11" s="19" t="s">
        <v>14</v>
      </c>
      <c r="D11" s="1"/>
      <c r="E11" s="1"/>
      <c r="F11" s="1"/>
      <c r="G11" s="35" t="s">
        <v>54</v>
      </c>
      <c r="H11" s="35" t="s">
        <v>54</v>
      </c>
      <c r="I11" s="35" t="s">
        <v>54</v>
      </c>
      <c r="J11" s="35" t="s">
        <v>54</v>
      </c>
      <c r="K11" s="35" t="s">
        <v>54</v>
      </c>
      <c r="L11" s="35" t="s">
        <v>54</v>
      </c>
      <c r="M11" s="35" t="s">
        <v>54</v>
      </c>
      <c r="N11" s="35" t="s">
        <v>54</v>
      </c>
      <c r="O11" s="35" t="s">
        <v>54</v>
      </c>
      <c r="P11" s="35" t="s">
        <v>54</v>
      </c>
      <c r="Q11" s="35" t="s">
        <v>54</v>
      </c>
      <c r="R11" s="35" t="s">
        <v>54</v>
      </c>
      <c r="S11" s="35" t="s">
        <v>54</v>
      </c>
      <c r="T11" s="35" t="s">
        <v>54</v>
      </c>
      <c r="U11" s="35" t="s">
        <v>54</v>
      </c>
      <c r="V11" s="35" t="s">
        <v>54</v>
      </c>
      <c r="W11" s="36"/>
      <c r="X11" s="37" t="b">
        <f t="shared" si="0"/>
        <v>1</v>
      </c>
      <c r="Y11" s="37"/>
      <c r="Z11" s="37"/>
      <c r="AA11" s="37"/>
      <c r="AB11" s="37"/>
      <c r="AC11" s="37"/>
      <c r="AD11" s="37"/>
      <c r="AE11" s="37"/>
    </row>
    <row r="12" spans="1:31" s="16" customFormat="1" ht="72.75" customHeight="1">
      <c r="A12" s="33" t="s">
        <v>19</v>
      </c>
      <c r="B12" s="20" t="s">
        <v>68</v>
      </c>
      <c r="C12" s="21" t="s">
        <v>14</v>
      </c>
      <c r="D12" s="31">
        <f>G12+V12</f>
        <v>3</v>
      </c>
      <c r="E12" s="22">
        <v>3</v>
      </c>
      <c r="F12" s="22"/>
      <c r="G12" s="22">
        <v>2</v>
      </c>
      <c r="H12" s="22">
        <v>2</v>
      </c>
      <c r="I12" s="22"/>
      <c r="J12" s="22">
        <v>2</v>
      </c>
      <c r="K12" s="22"/>
      <c r="L12" s="22"/>
      <c r="M12" s="22"/>
      <c r="N12" s="22"/>
      <c r="O12" s="22"/>
      <c r="P12" s="22">
        <v>2</v>
      </c>
      <c r="Q12" s="22">
        <v>1</v>
      </c>
      <c r="R12" s="22">
        <v>1</v>
      </c>
      <c r="S12" s="22"/>
      <c r="T12" s="22"/>
      <c r="U12" s="22"/>
      <c r="V12" s="22">
        <v>1</v>
      </c>
      <c r="W12" s="23" t="s">
        <v>89</v>
      </c>
      <c r="X12" s="37" t="b">
        <f t="shared" si="0"/>
        <v>1</v>
      </c>
      <c r="Y12" s="37" t="b">
        <f t="shared" si="1"/>
        <v>1</v>
      </c>
      <c r="Z12" s="37" t="b">
        <f t="shared" si="2"/>
        <v>1</v>
      </c>
      <c r="AA12" s="37" t="b">
        <f t="shared" si="3"/>
        <v>1</v>
      </c>
      <c r="AB12" s="37" t="b">
        <f t="shared" si="4"/>
        <v>1</v>
      </c>
      <c r="AC12" s="37" t="b">
        <f t="shared" si="5"/>
        <v>1</v>
      </c>
      <c r="AD12" s="37" t="b">
        <f t="shared" si="6"/>
        <v>1</v>
      </c>
      <c r="AE12" s="37" t="b">
        <f t="shared" si="7"/>
        <v>1</v>
      </c>
    </row>
    <row r="13" spans="1:31" s="16" customFormat="1" ht="90.75" customHeight="1">
      <c r="A13" s="34" t="s">
        <v>20</v>
      </c>
      <c r="B13" s="24" t="s">
        <v>33</v>
      </c>
      <c r="C13" s="25" t="s">
        <v>14</v>
      </c>
      <c r="D13" s="31">
        <f>G13+V13</f>
        <v>2</v>
      </c>
      <c r="E13" s="22">
        <v>2</v>
      </c>
      <c r="F13" s="22"/>
      <c r="G13" s="22">
        <v>2</v>
      </c>
      <c r="H13" s="22">
        <v>2</v>
      </c>
      <c r="I13" s="22"/>
      <c r="J13" s="22">
        <v>2</v>
      </c>
      <c r="K13" s="22"/>
      <c r="L13" s="22"/>
      <c r="M13" s="22"/>
      <c r="N13" s="22"/>
      <c r="O13" s="22"/>
      <c r="P13" s="22">
        <v>2</v>
      </c>
      <c r="Q13" s="22"/>
      <c r="R13" s="22"/>
      <c r="S13" s="22"/>
      <c r="T13" s="22"/>
      <c r="U13" s="22"/>
      <c r="V13" s="22"/>
      <c r="W13" s="23"/>
      <c r="X13" s="37" t="b">
        <f t="shared" si="0"/>
        <v>1</v>
      </c>
      <c r="Y13" s="37" t="b">
        <f t="shared" si="1"/>
        <v>1</v>
      </c>
      <c r="Z13" s="37" t="b">
        <f t="shared" si="2"/>
        <v>1</v>
      </c>
      <c r="AA13" s="37" t="b">
        <f t="shared" si="3"/>
        <v>1</v>
      </c>
      <c r="AB13" s="37" t="b">
        <f t="shared" si="4"/>
        <v>1</v>
      </c>
      <c r="AC13" s="37" t="b">
        <f t="shared" si="5"/>
        <v>1</v>
      </c>
      <c r="AD13" s="37" t="b">
        <f t="shared" si="6"/>
        <v>1</v>
      </c>
      <c r="AE13" s="37" t="b">
        <f t="shared" si="7"/>
        <v>1</v>
      </c>
    </row>
    <row r="14" spans="1:31" s="16" customFormat="1" ht="120.75" customHeight="1">
      <c r="A14" s="34" t="s">
        <v>21</v>
      </c>
      <c r="B14" s="24" t="s">
        <v>45</v>
      </c>
      <c r="C14" s="25" t="s">
        <v>14</v>
      </c>
      <c r="D14" s="31">
        <f>G14+V14</f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37" t="b">
        <f t="shared" si="0"/>
        <v>1</v>
      </c>
      <c r="Y14" s="37" t="b">
        <f t="shared" si="1"/>
        <v>1</v>
      </c>
      <c r="Z14" s="37" t="b">
        <f t="shared" si="2"/>
        <v>1</v>
      </c>
      <c r="AA14" s="37" t="b">
        <f t="shared" si="3"/>
        <v>1</v>
      </c>
      <c r="AB14" s="37" t="b">
        <f t="shared" si="4"/>
        <v>1</v>
      </c>
      <c r="AC14" s="37" t="b">
        <f t="shared" si="5"/>
        <v>1</v>
      </c>
      <c r="AD14" s="37" t="b">
        <f t="shared" si="6"/>
        <v>1</v>
      </c>
      <c r="AE14" s="37" t="b">
        <f t="shared" si="7"/>
        <v>1</v>
      </c>
    </row>
    <row r="15" spans="1:31" s="16" customFormat="1" ht="125.25" customHeight="1">
      <c r="A15" s="34" t="s">
        <v>22</v>
      </c>
      <c r="B15" s="24" t="s">
        <v>46</v>
      </c>
      <c r="C15" s="25" t="s">
        <v>14</v>
      </c>
      <c r="D15" s="31">
        <f>G15+V15</f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37" t="b">
        <f t="shared" si="0"/>
        <v>1</v>
      </c>
      <c r="Y15" s="37" t="b">
        <f t="shared" si="1"/>
        <v>1</v>
      </c>
      <c r="Z15" s="37" t="b">
        <f t="shared" si="2"/>
        <v>1</v>
      </c>
      <c r="AA15" s="37" t="b">
        <f t="shared" si="3"/>
        <v>1</v>
      </c>
      <c r="AB15" s="37" t="b">
        <f t="shared" si="4"/>
        <v>1</v>
      </c>
      <c r="AC15" s="37" t="b">
        <f t="shared" si="5"/>
        <v>1</v>
      </c>
      <c r="AD15" s="37" t="b">
        <f t="shared" si="6"/>
        <v>1</v>
      </c>
      <c r="AE15" s="37" t="b">
        <f t="shared" si="7"/>
        <v>1</v>
      </c>
    </row>
    <row r="16" spans="1:31" s="16" customFormat="1" ht="93" customHeight="1">
      <c r="A16" s="34" t="s">
        <v>23</v>
      </c>
      <c r="B16" s="24" t="s">
        <v>83</v>
      </c>
      <c r="C16" s="25" t="s">
        <v>14</v>
      </c>
      <c r="D16" s="22"/>
      <c r="E16" s="22"/>
      <c r="F16" s="22"/>
      <c r="G16" s="35" t="s">
        <v>54</v>
      </c>
      <c r="H16" s="35" t="s">
        <v>54</v>
      </c>
      <c r="I16" s="35" t="s">
        <v>54</v>
      </c>
      <c r="J16" s="35" t="s">
        <v>54</v>
      </c>
      <c r="K16" s="35" t="s">
        <v>54</v>
      </c>
      <c r="L16" s="35" t="s">
        <v>54</v>
      </c>
      <c r="M16" s="35" t="s">
        <v>54</v>
      </c>
      <c r="N16" s="35" t="s">
        <v>54</v>
      </c>
      <c r="O16" s="35" t="s">
        <v>54</v>
      </c>
      <c r="P16" s="35" t="s">
        <v>54</v>
      </c>
      <c r="Q16" s="35" t="s">
        <v>54</v>
      </c>
      <c r="R16" s="35" t="s">
        <v>54</v>
      </c>
      <c r="S16" s="35" t="s">
        <v>54</v>
      </c>
      <c r="T16" s="35" t="s">
        <v>54</v>
      </c>
      <c r="U16" s="35" t="s">
        <v>54</v>
      </c>
      <c r="V16" s="35" t="s">
        <v>54</v>
      </c>
      <c r="W16" s="36"/>
      <c r="X16" s="37" t="b">
        <f t="shared" si="0"/>
        <v>1</v>
      </c>
      <c r="Y16" s="37"/>
      <c r="Z16" s="37"/>
      <c r="AA16" s="37"/>
      <c r="AB16" s="37"/>
      <c r="AC16" s="37"/>
      <c r="AD16" s="37"/>
      <c r="AE16" s="37"/>
    </row>
    <row r="17" spans="1:31" s="16" customFormat="1" ht="70.5" customHeight="1">
      <c r="A17" s="12" t="s">
        <v>24</v>
      </c>
      <c r="B17" s="13" t="s">
        <v>69</v>
      </c>
      <c r="C17" s="14" t="s">
        <v>14</v>
      </c>
      <c r="D17" s="31">
        <f aca="true" t="shared" si="8" ref="D17:D23">G17+V17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5"/>
      <c r="X17" s="37" t="b">
        <f t="shared" si="0"/>
        <v>1</v>
      </c>
      <c r="Y17" s="37" t="b">
        <f t="shared" si="1"/>
        <v>1</v>
      </c>
      <c r="Z17" s="37" t="b">
        <f t="shared" si="2"/>
        <v>1</v>
      </c>
      <c r="AA17" s="37" t="b">
        <f t="shared" si="3"/>
        <v>1</v>
      </c>
      <c r="AB17" s="37" t="b">
        <f t="shared" si="4"/>
        <v>1</v>
      </c>
      <c r="AC17" s="37" t="b">
        <f t="shared" si="5"/>
        <v>1</v>
      </c>
      <c r="AD17" s="37" t="b">
        <f t="shared" si="6"/>
        <v>1</v>
      </c>
      <c r="AE17" s="37" t="b">
        <f t="shared" si="7"/>
        <v>1</v>
      </c>
    </row>
    <row r="18" spans="1:31" s="16" customFormat="1" ht="73.5" customHeight="1">
      <c r="A18" s="17" t="s">
        <v>25</v>
      </c>
      <c r="B18" s="18" t="s">
        <v>26</v>
      </c>
      <c r="C18" s="19" t="s">
        <v>14</v>
      </c>
      <c r="D18" s="31">
        <f t="shared" si="8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5"/>
      <c r="X18" s="37" t="b">
        <f t="shared" si="0"/>
        <v>1</v>
      </c>
      <c r="Y18" s="37" t="b">
        <f t="shared" si="1"/>
        <v>1</v>
      </c>
      <c r="Z18" s="37" t="b">
        <f t="shared" si="2"/>
        <v>1</v>
      </c>
      <c r="AA18" s="37" t="b">
        <f t="shared" si="3"/>
        <v>1</v>
      </c>
      <c r="AB18" s="37" t="b">
        <f t="shared" si="4"/>
        <v>1</v>
      </c>
      <c r="AC18" s="37" t="b">
        <f t="shared" si="5"/>
        <v>1</v>
      </c>
      <c r="AD18" s="37" t="b">
        <f t="shared" si="6"/>
        <v>1</v>
      </c>
      <c r="AE18" s="37" t="b">
        <f t="shared" si="7"/>
        <v>1</v>
      </c>
    </row>
    <row r="19" spans="1:31" s="16" customFormat="1" ht="99">
      <c r="A19" s="17" t="s">
        <v>27</v>
      </c>
      <c r="B19" s="18" t="s">
        <v>47</v>
      </c>
      <c r="C19" s="19" t="s">
        <v>14</v>
      </c>
      <c r="D19" s="31">
        <f t="shared" si="8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5"/>
      <c r="X19" s="37" t="b">
        <f t="shared" si="0"/>
        <v>1</v>
      </c>
      <c r="Y19" s="37" t="b">
        <f t="shared" si="1"/>
        <v>1</v>
      </c>
      <c r="Z19" s="37" t="b">
        <f t="shared" si="2"/>
        <v>1</v>
      </c>
      <c r="AA19" s="37" t="b">
        <f t="shared" si="3"/>
        <v>1</v>
      </c>
      <c r="AB19" s="37" t="b">
        <f t="shared" si="4"/>
        <v>1</v>
      </c>
      <c r="AC19" s="37" t="b">
        <f t="shared" si="5"/>
        <v>1</v>
      </c>
      <c r="AD19" s="37" t="b">
        <f t="shared" si="6"/>
        <v>1</v>
      </c>
      <c r="AE19" s="37" t="b">
        <f t="shared" si="7"/>
        <v>1</v>
      </c>
    </row>
    <row r="20" spans="1:31" s="16" customFormat="1" ht="104.25" customHeight="1">
      <c r="A20" s="17" t="s">
        <v>28</v>
      </c>
      <c r="B20" s="18" t="s">
        <v>48</v>
      </c>
      <c r="C20" s="19" t="s">
        <v>14</v>
      </c>
      <c r="D20" s="31">
        <f t="shared" si="8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5"/>
      <c r="X20" s="37" t="b">
        <f t="shared" si="0"/>
        <v>1</v>
      </c>
      <c r="Y20" s="37" t="b">
        <f t="shared" si="1"/>
        <v>1</v>
      </c>
      <c r="Z20" s="37" t="b">
        <f t="shared" si="2"/>
        <v>1</v>
      </c>
      <c r="AA20" s="37" t="b">
        <f t="shared" si="3"/>
        <v>1</v>
      </c>
      <c r="AB20" s="37" t="b">
        <f t="shared" si="4"/>
        <v>1</v>
      </c>
      <c r="AC20" s="37" t="b">
        <f t="shared" si="5"/>
        <v>1</v>
      </c>
      <c r="AD20" s="37" t="b">
        <f t="shared" si="6"/>
        <v>1</v>
      </c>
      <c r="AE20" s="37" t="b">
        <f t="shared" si="7"/>
        <v>1</v>
      </c>
    </row>
    <row r="21" spans="1:31" s="16" customFormat="1" ht="106.5" customHeight="1">
      <c r="A21" s="33" t="s">
        <v>29</v>
      </c>
      <c r="B21" s="20" t="s">
        <v>70</v>
      </c>
      <c r="C21" s="21" t="s">
        <v>14</v>
      </c>
      <c r="D21" s="31">
        <f t="shared" si="8"/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  <c r="X21" s="37" t="b">
        <f>D21=E21+F21</f>
        <v>1</v>
      </c>
      <c r="Y21" s="37" t="b">
        <f t="shared" si="1"/>
        <v>1</v>
      </c>
      <c r="Z21" s="37" t="b">
        <f t="shared" si="2"/>
        <v>1</v>
      </c>
      <c r="AA21" s="37" t="b">
        <f t="shared" si="3"/>
        <v>1</v>
      </c>
      <c r="AB21" s="37" t="b">
        <f t="shared" si="4"/>
        <v>1</v>
      </c>
      <c r="AC21" s="37" t="b">
        <f t="shared" si="5"/>
        <v>1</v>
      </c>
      <c r="AD21" s="37" t="b">
        <f t="shared" si="6"/>
        <v>1</v>
      </c>
      <c r="AE21" s="37" t="b">
        <f t="shared" si="7"/>
        <v>1</v>
      </c>
    </row>
    <row r="22" spans="1:31" s="16" customFormat="1" ht="123.75" customHeight="1">
      <c r="A22" s="34" t="s">
        <v>30</v>
      </c>
      <c r="B22" s="24" t="s">
        <v>31</v>
      </c>
      <c r="C22" s="25" t="s">
        <v>14</v>
      </c>
      <c r="D22" s="31">
        <f t="shared" si="8"/>
        <v>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37" t="b">
        <f t="shared" si="0"/>
        <v>1</v>
      </c>
      <c r="Y22" s="37" t="b">
        <f t="shared" si="1"/>
        <v>1</v>
      </c>
      <c r="Z22" s="37" t="b">
        <f t="shared" si="2"/>
        <v>1</v>
      </c>
      <c r="AA22" s="37" t="b">
        <f t="shared" si="3"/>
        <v>1</v>
      </c>
      <c r="AB22" s="37" t="b">
        <f t="shared" si="4"/>
        <v>1</v>
      </c>
      <c r="AC22" s="37" t="b">
        <f t="shared" si="5"/>
        <v>1</v>
      </c>
      <c r="AD22" s="37" t="b">
        <f t="shared" si="6"/>
        <v>1</v>
      </c>
      <c r="AE22" s="37" t="b">
        <f t="shared" si="7"/>
        <v>1</v>
      </c>
    </row>
    <row r="23" spans="1:31" s="16" customFormat="1" ht="140.25" customHeight="1">
      <c r="A23" s="34" t="s">
        <v>32</v>
      </c>
      <c r="B23" s="24" t="s">
        <v>49</v>
      </c>
      <c r="C23" s="25" t="s">
        <v>14</v>
      </c>
      <c r="D23" s="31">
        <f t="shared" si="8"/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37" t="b">
        <f t="shared" si="0"/>
        <v>1</v>
      </c>
      <c r="Y23" s="37" t="b">
        <f t="shared" si="1"/>
        <v>1</v>
      </c>
      <c r="Z23" s="37" t="b">
        <f t="shared" si="2"/>
        <v>1</v>
      </c>
      <c r="AA23" s="37" t="b">
        <f t="shared" si="3"/>
        <v>1</v>
      </c>
      <c r="AB23" s="37" t="b">
        <f t="shared" si="4"/>
        <v>1</v>
      </c>
      <c r="AC23" s="37" t="b">
        <f t="shared" si="5"/>
        <v>1</v>
      </c>
      <c r="AD23" s="37" t="b">
        <f t="shared" si="6"/>
        <v>1</v>
      </c>
      <c r="AE23" s="37" t="b">
        <f t="shared" si="7"/>
        <v>1</v>
      </c>
    </row>
    <row r="24" spans="1:23" s="16" customFormat="1" ht="18.75">
      <c r="A24" s="2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7"/>
      <c r="N24" s="27"/>
      <c r="O24" s="28"/>
      <c r="P24" s="28"/>
      <c r="Q24" s="28"/>
      <c r="R24" s="28"/>
      <c r="S24" s="28"/>
      <c r="T24" s="28"/>
      <c r="U24" s="28"/>
      <c r="V24" s="28"/>
      <c r="W24" s="28"/>
    </row>
    <row r="25" spans="1:23" s="16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16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6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16" customFormat="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6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16" customFormat="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6" customFormat="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6" customFormat="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16" customFormat="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6" customFormat="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16" customFormat="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16" customFormat="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6" customFormat="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6" customFormat="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16" customFormat="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16" customFormat="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16" customFormat="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16" customFormat="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16" customFormat="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6" customFormat="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6" customFormat="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6" customFormat="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6" customFormat="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6" customFormat="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6" customFormat="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6" customFormat="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6" customFormat="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6" customFormat="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6" customFormat="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6" customFormat="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3:22" ht="15">
      <c r="C60" s="4"/>
      <c r="D60" s="4"/>
      <c r="E60" s="4"/>
      <c r="F60" s="4"/>
      <c r="G60" s="4"/>
      <c r="H60" s="4"/>
      <c r="I60" s="4"/>
      <c r="J60" s="4"/>
      <c r="K60" s="4"/>
      <c r="L60" s="4"/>
      <c r="R60" s="4"/>
      <c r="S60" s="4"/>
      <c r="T60" s="4"/>
      <c r="U60" s="4"/>
      <c r="V60" s="4"/>
    </row>
    <row r="61" spans="3:22" ht="15">
      <c r="C61" s="4"/>
      <c r="D61" s="4"/>
      <c r="E61" s="4"/>
      <c r="F61" s="4"/>
      <c r="G61" s="4"/>
      <c r="H61" s="4"/>
      <c r="I61" s="4"/>
      <c r="J61" s="4"/>
      <c r="K61" s="4"/>
      <c r="L61" s="4"/>
      <c r="R61" s="4"/>
      <c r="S61" s="4"/>
      <c r="T61" s="4"/>
      <c r="U61" s="4"/>
      <c r="V61" s="4"/>
    </row>
    <row r="62" spans="3:22" ht="15">
      <c r="C62" s="4"/>
      <c r="D62" s="4"/>
      <c r="E62" s="4"/>
      <c r="F62" s="4"/>
      <c r="G62" s="4"/>
      <c r="H62" s="4"/>
      <c r="I62" s="4"/>
      <c r="J62" s="4"/>
      <c r="K62" s="4"/>
      <c r="L62" s="4"/>
      <c r="R62" s="4"/>
      <c r="S62" s="4"/>
      <c r="T62" s="4"/>
      <c r="U62" s="4"/>
      <c r="V62" s="4"/>
    </row>
    <row r="63" spans="3:22" ht="15">
      <c r="C63" s="4"/>
      <c r="D63" s="4"/>
      <c r="E63" s="4"/>
      <c r="F63" s="4"/>
      <c r="G63" s="4"/>
      <c r="H63" s="4"/>
      <c r="I63" s="4"/>
      <c r="J63" s="4"/>
      <c r="K63" s="4"/>
      <c r="L63" s="4"/>
      <c r="R63" s="4"/>
      <c r="S63" s="4"/>
      <c r="T63" s="4"/>
      <c r="U63" s="4"/>
      <c r="V63" s="4"/>
    </row>
  </sheetData>
  <sheetProtection password="C623" sheet="1" objects="1" scenarios="1"/>
  <mergeCells count="19">
    <mergeCell ref="S4:S6"/>
    <mergeCell ref="T4:U5"/>
    <mergeCell ref="V4:V6"/>
    <mergeCell ref="W4:W6"/>
    <mergeCell ref="B1:W1"/>
    <mergeCell ref="B2:W2"/>
    <mergeCell ref="G4:G6"/>
    <mergeCell ref="H4:I5"/>
    <mergeCell ref="J4:P4"/>
    <mergeCell ref="J5:J6"/>
    <mergeCell ref="K5:K6"/>
    <mergeCell ref="L5:P5"/>
    <mergeCell ref="Q4:Q6"/>
    <mergeCell ref="R4:R6"/>
    <mergeCell ref="A4:A6"/>
    <mergeCell ref="B4:B6"/>
    <mergeCell ref="C4:C6"/>
    <mergeCell ref="D4:D6"/>
    <mergeCell ref="E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2020-01-09T13:48:29Z</dcterms:modified>
  <cp:category/>
  <cp:version/>
  <cp:contentType/>
  <cp:contentStatus/>
</cp:coreProperties>
</file>