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66925"/>
  <bookViews>
    <workbookView xWindow="65416" yWindow="65416" windowWidth="29040" windowHeight="15840" activeTab="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</sheets>
  <definedNames/>
  <calcPr calcId="191029"/>
  <extLst/>
</workbook>
</file>

<file path=xl/sharedStrings.xml><?xml version="1.0" encoding="utf-8"?>
<sst xmlns="http://schemas.openxmlformats.org/spreadsheetml/2006/main" count="4271" uniqueCount="917">
  <si>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</si>
  <si>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</si>
  <si>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</si>
  <si>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</si>
  <si>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</si>
  <si>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</si>
  <si>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Мосейчук Оксана Васильевна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</si>
  <si>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</si>
  <si>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</si>
  <si>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</si>
  <si>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</si>
  <si>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</si>
  <si>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"Электростальский колледж" на 2023 год и плановый период 2024-2025 годов</t>
  </si>
  <si>
    <t>"30" декабря 2022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</si>
  <si>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</si>
  <si>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</si>
  <si>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"Электростальский колледж"</t>
  </si>
  <si>
    <t>Дата</t>
  </si>
  <si>
    <t>30.12.2022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</si>
  <si>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</si>
  <si>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</si>
  <si>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</si>
  <si>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18037127</t>
  </si>
  <si>
    <t>Адрес фактического местонахождения государственного учреждения:</t>
  </si>
  <si>
    <t>144008, Московская область, г.о. Электросталь, ул. Сталеваров, д.19</t>
  </si>
  <si>
    <t>ИНН/КПП</t>
  </si>
  <si>
    <t>5053041955/505301001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</si>
  <si>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</si>
  <si>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</si>
  <si>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</si>
  <si>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</si>
  <si>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</si>
  <si>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МОСЕЙЧУК ОКСАНА ВАСИЛЬЕВНА</t>
  </si>
  <si>
    <t>Должность: Заместитель министра</t>
  </si>
  <si>
    <t>Должность: Директор</t>
  </si>
  <si>
    <t>Действует c 09.03.2022 17:11:00 по: 02.06.2023 17:09:00</t>
  </si>
  <si>
    <t>Действует c 08.04.2022 14:19:00 по: 02.07.2023 14:19:00</t>
  </si>
  <si>
    <t>Серийный номер: A6A59F3B146A49BC92507A72BF2C5E493E790761</t>
  </si>
  <si>
    <t>Серийный номер: 48CEC6D6B9005549E7516F2A05DBD13052302218</t>
  </si>
  <si>
    <t>Издатель: Казначейство России</t>
  </si>
  <si>
    <t>Время подписания: 30.12.2022 17:19:03</t>
  </si>
  <si>
    <t>Время подписания: 30.12.2022 16:59:17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</si>
  <si>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</si>
  <si>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</si>
  <si>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</si>
  <si>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</si>
  <si>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</si>
  <si>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</si>
  <si>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</si>
  <si>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</si>
  <si>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</si>
  <si>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</si>
  <si>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</si>
  <si>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</si>
  <si>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</si>
  <si>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</si>
  <si>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</si>
  <si>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</si>
  <si>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</si>
  <si>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</si>
  <si>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</si>
  <si>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</si>
  <si>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</si>
  <si>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</si>
  <si>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</si>
  <si>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</si>
  <si>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</si>
  <si>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</si>
  <si>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</si>
  <si>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</si>
  <si>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</si>
  <si>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</si>
  <si>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</si>
  <si>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</si>
  <si>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</si>
  <si>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</si>
  <si>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</si>
  <si>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</si>
  <si>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</si>
  <si>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</si>
  <si>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</si>
  <si>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</si>
  <si>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</si>
  <si>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</si>
  <si>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</si>
  <si>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</si>
  <si>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</si>
  <si>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</si>
  <si>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</si>
  <si>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</si>
  <si>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</si>
  <si>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</si>
  <si>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</si>
  <si>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</si>
  <si>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</si>
  <si>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</si>
  <si>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</si>
  <si>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</si>
  <si>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</si>
  <si>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</si>
  <si>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</si>
  <si>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</si>
  <si>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</si>
  <si>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</si>
  <si>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</si>
  <si>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</si>
  <si>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</si>
  <si>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</si>
  <si>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</si>
  <si>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</si>
  <si>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</si>
  <si>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</si>
  <si>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</si>
  <si>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</si>
  <si>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</si>
  <si>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</si>
  <si>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</si>
  <si>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</si>
  <si>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</si>
  <si>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</si>
  <si>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</si>
  <si>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</si>
  <si>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</si>
  <si>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</si>
  <si>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</si>
  <si>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</si>
  <si>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</si>
  <si>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</si>
  <si>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</si>
  <si>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</si>
  <si>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</si>
  <si>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</si>
  <si>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</si>
  <si>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</si>
  <si>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</si>
  <si>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</si>
  <si>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</si>
  <si>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</si>
  <si>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</si>
  <si>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</si>
  <si>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</si>
  <si>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</si>
  <si>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</si>
  <si>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</si>
  <si>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</si>
  <si>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</si>
  <si>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</si>
  <si>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</si>
  <si>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</si>
  <si>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</si>
  <si>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</si>
  <si>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</si>
  <si>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</si>
  <si>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</si>
  <si>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</si>
  <si>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</si>
  <si>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</si>
  <si>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</si>
  <si>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</si>
  <si>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</si>
  <si>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</si>
  <si>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</si>
  <si>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</si>
  <si>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</si>
  <si>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</si>
  <si>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</si>
  <si>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</si>
  <si>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</si>
  <si>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</si>
  <si>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</si>
  <si>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</si>
  <si>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</si>
  <si>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</si>
  <si>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</si>
  <si>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</si>
  <si>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</si>
  <si>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</si>
  <si>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</si>
  <si>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</si>
  <si>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</si>
  <si>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</si>
  <si>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</si>
  <si>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</si>
  <si>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</si>
  <si>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</si>
  <si>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</si>
  <si>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</si>
  <si>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</si>
  <si>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</si>
  <si>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</si>
  <si>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</si>
  <si>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</si>
  <si>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</si>
  <si>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</si>
  <si>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</si>
  <si>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</si>
  <si>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</si>
  <si>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</si>
  <si>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</si>
  <si>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</si>
  <si>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</si>
  <si>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</si>
  <si>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</si>
  <si>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</si>
  <si>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</si>
  <si>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</si>
  <si>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</si>
  <si>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</si>
  <si>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</si>
  <si>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</si>
  <si>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</si>
  <si>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</si>
  <si>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</si>
  <si>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</si>
  <si>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</si>
  <si>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</si>
  <si>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</si>
  <si>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</si>
  <si>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</si>
  <si>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</si>
  <si>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</si>
  <si>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</si>
  <si>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</si>
  <si>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</si>
  <si>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</si>
  <si>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</si>
  <si>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</si>
  <si>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</si>
  <si>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</si>
  <si>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</si>
  <si>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</si>
  <si>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</si>
  <si>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</si>
  <si>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</si>
  <si>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</si>
  <si>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</si>
  <si>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</si>
  <si>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</si>
  <si>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</si>
  <si>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</si>
  <si>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</si>
  <si>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</si>
  <si>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</si>
  <si>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</si>
  <si>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</si>
  <si>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</si>
  <si>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</si>
  <si>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</si>
  <si>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</si>
  <si>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</si>
  <si>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</si>
  <si>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</si>
  <si>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</si>
  <si>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</si>
  <si>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</si>
  <si>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</si>
  <si>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</si>
  <si>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</si>
  <si>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</si>
  <si>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</si>
  <si>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</si>
  <si>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</si>
  <si>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</si>
  <si>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</si>
  <si>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</si>
  <si>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</si>
  <si>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</si>
  <si>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</si>
  <si>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</si>
  <si>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</si>
  <si>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</si>
  <si>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</si>
  <si>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</si>
  <si>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</si>
  <si>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</si>
  <si>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</si>
  <si>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</si>
  <si>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</si>
  <si>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</si>
  <si>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</si>
  <si>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</si>
  <si>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</si>
  <si>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</si>
  <si>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</si>
  <si>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</si>
  <si>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</si>
  <si>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</si>
  <si>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</si>
  <si>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</si>
  <si>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</si>
  <si>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</si>
  <si>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</si>
  <si>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</si>
  <si>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</si>
  <si>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</si>
  <si>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</si>
  <si>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</si>
  <si>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</si>
  <si>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</si>
  <si>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</si>
  <si>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</si>
  <si>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</si>
  <si>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</si>
  <si>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</si>
  <si>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</si>
  <si>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</si>
  <si>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</si>
  <si>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</si>
  <si>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</si>
  <si>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</si>
  <si>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</si>
  <si>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</si>
  <si>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</si>
  <si>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</si>
  <si>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</si>
  <si>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</si>
  <si>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</si>
  <si>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</si>
  <si>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</si>
  <si>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</si>
  <si>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</si>
  <si>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</si>
  <si>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</si>
  <si>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</si>
  <si>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</si>
  <si>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</si>
  <si>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</si>
  <si>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</si>
  <si>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</si>
  <si>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</si>
  <si>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</si>
  <si>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</si>
  <si>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</si>
  <si>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</si>
  <si>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</si>
  <si>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</si>
  <si>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</si>
  <si>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</si>
  <si>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</si>
  <si>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</si>
  <si>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</si>
  <si>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</si>
  <si>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</si>
  <si>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</si>
  <si>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</si>
  <si>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</si>
  <si>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</si>
  <si>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</si>
  <si>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</si>
  <si>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</si>
  <si>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</si>
  <si>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</si>
  <si>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</si>
  <si>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</si>
  <si>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</si>
  <si>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</si>
  <si>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</si>
  <si>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</si>
  <si>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</si>
  <si>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</si>
  <si>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</si>
  <si>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</si>
  <si>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</si>
  <si>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</si>
  <si>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</si>
  <si>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</si>
  <si>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</si>
  <si>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</si>
  <si>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</si>
  <si>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</si>
  <si>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</si>
  <si>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</si>
  <si>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</si>
  <si>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</si>
  <si>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</si>
  <si>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</si>
  <si>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</si>
  <si>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</si>
  <si>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</si>
  <si>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</si>
  <si>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</si>
  <si>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</si>
  <si>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</si>
  <si>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</si>
  <si>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</si>
  <si>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</si>
  <si>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</si>
  <si>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</si>
  <si>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</si>
  <si>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</si>
  <si>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</si>
  <si>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</si>
  <si>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</si>
  <si>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</si>
  <si>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</si>
  <si>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</si>
  <si>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</si>
  <si>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</si>
  <si>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</si>
  <si>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</si>
  <si>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</si>
  <si>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</si>
  <si>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</si>
  <si>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</si>
  <si>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</si>
  <si>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</si>
  <si>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</si>
  <si>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</si>
  <si>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</si>
  <si>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</si>
  <si>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</si>
  <si>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</si>
  <si>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</si>
  <si>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</si>
  <si>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</si>
  <si>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</si>
  <si>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</si>
  <si>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</si>
  <si>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</si>
  <si>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</si>
  <si>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</si>
  <si>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</si>
  <si>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</si>
  <si>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</si>
  <si>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</si>
  <si>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</si>
  <si>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</si>
  <si>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</si>
  <si>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</si>
  <si>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</si>
  <si>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</si>
  <si>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</si>
  <si>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</si>
  <si>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</si>
  <si>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</si>
  <si>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</si>
  <si>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</si>
  <si>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</si>
  <si>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</si>
  <si>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</si>
  <si>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</si>
  <si>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</si>
  <si>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</si>
  <si>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</si>
  <si>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</si>
  <si>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</si>
  <si>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</si>
  <si>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</si>
  <si>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</si>
  <si>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</si>
  <si>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</si>
  <si>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</si>
  <si>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</si>
  <si>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</si>
  <si>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</si>
  <si>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</si>
  <si>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</si>
  <si>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</si>
  <si>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</si>
  <si>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</si>
  <si>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</si>
  <si>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</si>
  <si>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</si>
  <si>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</si>
  <si>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</si>
  <si>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</si>
  <si>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</si>
  <si>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</si>
  <si>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</si>
  <si>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</si>
  <si>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</si>
  <si>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</si>
  <si>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</si>
  <si>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</si>
  <si>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</si>
  <si>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</si>
  <si>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</si>
  <si>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</si>
  <si>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</si>
  <si>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</si>
  <si>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</si>
  <si>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</si>
  <si>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</si>
  <si>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</si>
  <si>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</si>
  <si>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</si>
  <si>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</si>
  <si>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[Работники культуры], [Заведующий библиотекой],</t>
  </si>
  <si>
    <t>[Не заполнено], [Работники культуры], [Заведующий музеем],</t>
  </si>
  <si>
    <t>[Не заполнено], [Работники культуры], [Библиотекарь],</t>
  </si>
  <si>
    <t>10</t>
  </si>
  <si>
    <t>[Не заполнено], [Младший обслуживающий персонал], [Повар],</t>
  </si>
  <si>
    <t>11</t>
  </si>
  <si>
    <t>[Не заполнено], [Младший обслуживающий персонал], [Кухонный рабочий],</t>
  </si>
  <si>
    <t>12</t>
  </si>
  <si>
    <t>[Не заполнено], [Младший обслуживающий персонал], [Кладовщик],</t>
  </si>
  <si>
    <t>13</t>
  </si>
  <si>
    <t>[Не заполнено], [Младший обслуживающий персонал], [Грузчик],</t>
  </si>
  <si>
    <t>14</t>
  </si>
  <si>
    <t>[Не заполнено], [Младший обслуживающий персонал], [Водитель автомобиля],</t>
  </si>
  <si>
    <t>15</t>
  </si>
  <si>
    <t>[Не заполнено], [Младший обслуживающий персонал], [Дежурный по общежитию],</t>
  </si>
  <si>
    <t>16</t>
  </si>
  <si>
    <t>[Не заполнено], [Младший обслуживающий персонал], [Паспортист],</t>
  </si>
  <si>
    <t>17</t>
  </si>
  <si>
    <t>[Не заполнено], [Младший обслуживающий персонал], [Плотник],</t>
  </si>
  <si>
    <t>23</t>
  </si>
  <si>
    <t>[Не заполнено], [Учебно-вспомогательный персонал], [Ведущий специалист по охране труда],</t>
  </si>
  <si>
    <t>24</t>
  </si>
  <si>
    <t>[Не заполнено], [Учебно-вспомогательный персонал], [Специалист по кадрам],</t>
  </si>
  <si>
    <t>25</t>
  </si>
  <si>
    <t>[Не заполнено], [Учебно-вспомогательный персонал], [Секретарь учебной части],</t>
  </si>
  <si>
    <t>27</t>
  </si>
  <si>
    <t>[Не заполнено], [Учебно-вспомогательный персонал], [Инженер],</t>
  </si>
  <si>
    <t>29</t>
  </si>
  <si>
    <t>[Не заполнено], [Учебно-вспомогательный персонал], [Механик],</t>
  </si>
  <si>
    <t>30</t>
  </si>
  <si>
    <t>[Не заполнено], [Учебно-вспомогательный персонал], [Слесарь-ремонтник],</t>
  </si>
  <si>
    <t>36</t>
  </si>
  <si>
    <t>[Не заполнено], [Педагогические работников ("указные")], [Преподаватель],</t>
  </si>
  <si>
    <t>37</t>
  </si>
  <si>
    <t>38</t>
  </si>
  <si>
    <t>[Не заполнено], [Педагогические работников ("указные")], [Мастер производственного обучения],</t>
  </si>
  <si>
    <t>39</t>
  </si>
  <si>
    <t>[Не заполнено], [Прочий педагогический персонал], [Старший методист], [корректировка по последнему плану]</t>
  </si>
  <si>
    <t>40</t>
  </si>
  <si>
    <t>[Не заполнено], [Прочий педагогический персонал], [Тьютор],</t>
  </si>
  <si>
    <t>41</t>
  </si>
  <si>
    <t>[Не заполнено], [Прочий педагогический персонал], [Педагог-психолог],</t>
  </si>
  <si>
    <t>42</t>
  </si>
  <si>
    <t>[Не заполнено], [Прочий педагогический персонал], [Социальный педагог],</t>
  </si>
  <si>
    <t>43</t>
  </si>
  <si>
    <t>[Не заполнено], [Прочий педагогический персонал], [Руководитель физического воспитания],</t>
  </si>
  <si>
    <t>44</t>
  </si>
  <si>
    <t>[Не заполнено], [Прочий педагогический персонал], [Педагог-организатор],</t>
  </si>
  <si>
    <t>45</t>
  </si>
  <si>
    <t>[Не заполнено], [Прочий педагогический персонал], [Воспитатель общежития],</t>
  </si>
  <si>
    <t>46</t>
  </si>
  <si>
    <t>[Не заполнено], [Прочий педагогический персонал], [Преподаватель-организатор основ безопасности жизнедеятельности],</t>
  </si>
  <si>
    <t>55</t>
  </si>
  <si>
    <t>[Не заполнено], [Административно-управленческий персонал], [Директор],</t>
  </si>
  <si>
    <t>56</t>
  </si>
  <si>
    <t>[Не заполнено], [Административно-управленческий персонал], [Заместитель директора по учебно-воспитательной работе],</t>
  </si>
  <si>
    <t>57</t>
  </si>
  <si>
    <t>[Не заполнено], [Административно-управленческий персонал], [Заместитель директора по административно-хозяйственной работе],</t>
  </si>
  <si>
    <t>58</t>
  </si>
  <si>
    <t>[Не заполнено], [Административно-управленческий персонал], [Заместитель директора по учебно-производственной работе],</t>
  </si>
  <si>
    <t>59</t>
  </si>
  <si>
    <t>60</t>
  </si>
  <si>
    <t>[Не заполнено], [Административно-управленческий персонал], [Заместитель директора по безопасности],</t>
  </si>
  <si>
    <t>61</t>
  </si>
  <si>
    <t>[Не заполнено], [Административно-управленческий персонал], [Заместитель директора по учебной работе],</t>
  </si>
  <si>
    <t>62</t>
  </si>
  <si>
    <t>[Не заполнено], [Административно-управленческий персонал], [Заведующий хозяйством],</t>
  </si>
  <si>
    <t>63</t>
  </si>
  <si>
    <t>[Не заполнено], [Административно-управленческий персонал], [Заведующий структурным подразделением],</t>
  </si>
  <si>
    <t>64</t>
  </si>
  <si>
    <t>[Не заполнено], [Административно-управленческий персонал], [Заведующий мастерской],</t>
  </si>
  <si>
    <t>65</t>
  </si>
  <si>
    <t>[Не заполнено], [Административно-управленческий персонал], [Начальник отдела],</t>
  </si>
  <si>
    <t>66</t>
  </si>
  <si>
    <t>[Не заполнено], [Административно-управленческий персонал], [Начальник отдела содействия в трудоустройстве выпускников и профориентации],</t>
  </si>
  <si>
    <t>67</t>
  </si>
  <si>
    <t>[Не заполнено], [Административно-управленческий персонал], [Заведующий складом],</t>
  </si>
  <si>
    <t>68</t>
  </si>
  <si>
    <t>[Не заполнено], [Административно-управленческий персонал], [Заведующий производством (шеф-повар)],</t>
  </si>
  <si>
    <t>70</t>
  </si>
  <si>
    <t>[Не заполнено], [Административно-управленческий персонал], [Заведующий отделом документооборота],</t>
  </si>
  <si>
    <t>71</t>
  </si>
  <si>
    <t>[Не заполнено], [Административно-управленческий персонал], [Начальник штаба гражданской обороны],</t>
  </si>
  <si>
    <t>72</t>
  </si>
  <si>
    <t>[Не заполнено], [Административно-управленческий персонал], [Заведующий общежитием],</t>
  </si>
  <si>
    <t>75</t>
  </si>
  <si>
    <t>[Не заполнено], [Педагогические работников ("указные")], [Преподаватель (общ.дисц., стаж 5-10)],</t>
  </si>
  <si>
    <t>Итого:</t>
  </si>
  <si>
    <t>субсидии на иные цели</t>
  </si>
  <si>
    <t>1.1. Расчеты (обоснования) расходов на оплату труда ()</t>
  </si>
  <si>
    <t>приносящая доход деятельность (собственные доходы учреждения)</t>
  </si>
  <si>
    <t>[Не заполнено], [Педагогические работников ("указные")], [Преподаватели спец.дисциплин],</t>
  </si>
  <si>
    <t>[Не заполнено], [Педагогические работников ("указные")], [Преподаватели общеобразовательных дисциплин],</t>
  </si>
  <si>
    <t>9</t>
  </si>
  <si>
    <t>18</t>
  </si>
  <si>
    <t>19</t>
  </si>
  <si>
    <t>20</t>
  </si>
  <si>
    <t>21</t>
  </si>
  <si>
    <t>22</t>
  </si>
  <si>
    <t>31</t>
  </si>
  <si>
    <t>32</t>
  </si>
  <si>
    <t>33</t>
  </si>
  <si>
    <t>34</t>
  </si>
  <si>
    <t>[Не заполнено], [Учебно-вспомогательный персонал], [Ведущий инженер],</t>
  </si>
  <si>
    <t>35</t>
  </si>
  <si>
    <t>47</t>
  </si>
  <si>
    <t>[Не заполнено], [Прочий педагогический персонал], [Старший методист],</t>
  </si>
  <si>
    <t>48</t>
  </si>
  <si>
    <t>49</t>
  </si>
  <si>
    <t>51</t>
  </si>
  <si>
    <t>52</t>
  </si>
  <si>
    <t>53</t>
  </si>
  <si>
    <t>54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</si>
  <si>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</si>
  <si>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</si>
  <si>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</si>
  <si>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</si>
  <si>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</si>
  <si>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</si>
  <si>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[транспортные расходы в командировках]</t>
  </si>
  <si>
    <t>[Выплата суточных при служебных командировках работникам], [выплата суточных в командировках]</t>
  </si>
  <si>
    <t>[Найм жилого помещения в период командирования], [найм жилого помещения в период командирования]</t>
  </si>
  <si>
    <t>[Выплата суточных при служебных командировках работникам]</t>
  </si>
  <si>
    <t>1.2. Расчеты (обоснования) выплат персоналу при направлении в служебные командировки ()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</si>
  <si>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</si>
  <si>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</si>
  <si>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</si>
  <si>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</si>
  <si>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социальных выплат персоналу (266)</t>
  </si>
  <si>
    <t>[Прочие социальные выплаты], [расходы на оплату дополнительных оплачиваемых выходных дней одному из родителей для ухода за детьми инвалидами]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</si>
  <si>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</si>
  <si>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</si>
  <si>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</si>
  <si>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</si>
  <si>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</si>
  <si>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[Начисления на зароботную плату ПФР]</t>
  </si>
  <si>
    <t>[Бюджет Федерального фонда обязательного медицинского страхования], [Начисления на заработную плату ФФОМС]</t>
  </si>
  <si>
    <t>[Бюджет фонда социального страхования РФ], [Начисления на заработную плату ФСС]</t>
  </si>
  <si>
    <t>[Бюджет фонда социального страхования РФ], [Начисления по заработной плате ФСС (травматизм)]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</si>
  <si>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()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</si>
  <si>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</si>
  <si>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</si>
  <si>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</si>
  <si>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</si>
  <si>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</si>
  <si>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</si>
  <si>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</si>
  <si>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</si>
  <si>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</si>
  <si>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 на автомобили до 100 л.с.(2 шт)]</t>
  </si>
  <si>
    <t>[Транспортный налог], [Транспортный налог на автомобили свыше 100 л.с до 150 л.с. (8 шт)]</t>
  </si>
  <si>
    <t>[Транспортный налог], [Транспортный налог на автомобиль (автобус), с количеством лет с года выпуска более 5 лет до 200 л.с. (1 шт)]</t>
  </si>
  <si>
    <t>[Прочие налоги и сборы], [Оплата за гос.пошлину]</t>
  </si>
  <si>
    <t>[Налог на имущество], [корректировка по последнему плану]</t>
  </si>
  <si>
    <t>[Земельный налог], [земельный налог]</t>
  </si>
  <si>
    <t>3. Расчеты (обоснования) расходов на оплату налогов, сборов и иных платежей ()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</si>
  <si>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</si>
  <si>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</si>
  <si>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[командировочные расходы студентам на студенческие мероприятия]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</si>
  <si>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</si>
  <si>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</si>
  <si>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</si>
  <si>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</si>
  <si>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</si>
  <si>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[Иные услуги связи] [221] [связь (кредиторская задолженность за декабрь 2022)]</t>
  </si>
  <si>
    <t>6. Расчеты (обоснования) расходов на закупки товаров, работ, услуг (223)</t>
  </si>
  <si>
    <t>[Расходы на закупки товаров, работ, услуг] [Холодное водоснабжение, водоотведение] [223] [Водоотведение (куб.м)]</t>
  </si>
  <si>
    <t>2022</t>
  </si>
  <si>
    <t>6. Расчеты (обоснования) расходов на закупки товаров, работ, услуг (225)</t>
  </si>
  <si>
    <t>[Расходы на закупки товаров, работ, услуг] [Работы, услуги по содержанию имущества] [225] [замена противопожарных дверей (шт)]</t>
  </si>
  <si>
    <t>[Расходы на закупки товаров, работ, услуг] [ТО систем охранно-тревожной сигнализации] [225] [ТО систем охранно-тревожной сигнализации г. Электросталь (мес.)]</t>
  </si>
  <si>
    <t>[Расходы на закупки товаров, работ, услуг] [Обслуживание и уборка помещений] [225] [Обслуживание и уборка помещений, г. Электросталь (мес.)]</t>
  </si>
  <si>
    <t>[Расходы на закупки товаров, работ, услуг] [ТО систем пожарной сигнализации] [225] [ТО систем пожарной сигнализации (мес.)]</t>
  </si>
  <si>
    <t>[Расходы на закупки товаров, работ, услуг] [ТО систем контроля и управления доступом] [225] [ТО систем контроля и управления доступом (мес.)]</t>
  </si>
  <si>
    <t>[Расходы на закупки товаров, работ, услуг] [Техническое обслуживание и сопровождение кассового аппарата] [225] [техническое обслуживание кассового аппарата (обслуживание 4 раза в год)кв.]</t>
  </si>
  <si>
    <t>[Расходы на закупки товаров, работ, услуг] [уборка] [225] [уборка помещений общежития, г. Электросталь, ул. Первомайская, дом 17 (мес.)]</t>
  </si>
  <si>
    <t>6. Расчеты (обоснования) расходов на закупки товаров, работ, услуг (226)</t>
  </si>
  <si>
    <t>[Расходы на закупки товаров, работ, услуг] [Прочие работы, услуги] [226] [Услуги кадастра (договор)]</t>
  </si>
  <si>
    <t>[Расходы на закупки товаров, работ, услуг] [Прочие работы, услуги] [226] [организация культурно-массовой работы со студентами очной формы обучения (шт)]</t>
  </si>
  <si>
    <t>[Расходы на закупки товаров, работ, услуг] [Расходы на программное обеспечение] [226] [Расходы на сопровождение программного обеспечения (мес.)]</t>
  </si>
  <si>
    <t>[Расходы на закупки товаров, работ, услуг] [проведение предрейсовых осмотров водителей] [226] [проведение предрейсовых осмотров водителей (чел)]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</si>
  <si>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</si>
  <si>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(310)</t>
  </si>
  <si>
    <t>[Расходы на закупки товаров, работ, услуг] [Прочие основные средства] [310] [автомобиль]</t>
  </si>
  <si>
    <t>[Расходы на закупки товаров, работ, услуг] [Прочие основные средства] [310] [приобретение проекторов(шт.)]</t>
  </si>
  <si>
    <t>[Расходы на закупки товаров, работ, услуг] [Прочие основные средства] [310] [оборудование для лаборатории для обучения основным программам профессионального обучения  (шт)]</t>
  </si>
  <si>
    <t>6. Расчеты (обоснования) расходов на закупки товаров, работ, услуг (341)</t>
  </si>
  <si>
    <t>[Расходы на закупки товаров, работ, услуг] [приобретение лекарственных препаратов] [341] [приобретение лекарственных препаратов для здрав пункта (шт)]</t>
  </si>
  <si>
    <t>6. Расчеты (обоснования) расходов на закупки товаров, работ, услуг (342)</t>
  </si>
  <si>
    <t>[Расходы на закупки товаров, работ, услуг] [Расходы на питание] [342] [Приобретение продуктов питания для студенческой столовой (кг)]</t>
  </si>
  <si>
    <t>6. Расчеты (обоснования) расходов на закупки товаров, работ, услуг (343)</t>
  </si>
  <si>
    <t>[Расходы на закупки товаров, работ, услуг] [ГСМ] [343] [ГСМ (литр)]</t>
  </si>
  <si>
    <t>6. Расчеты (обоснования) расходов на закупки товаров, работ, услуг (344)</t>
  </si>
  <si>
    <t>28</t>
  </si>
  <si>
    <t>[Расходы на закупки товаров, работ, услуг] [Расходы на строительные материалы] [344] [Закупка клея для укладки резинового напольного покрытия (регупол) кг.]</t>
  </si>
  <si>
    <t>[Расходы на закупки товаров, работ, услуг] [Расходы на строительные материалы] [344] [Закупка линолеума (п.м.)]</t>
  </si>
  <si>
    <t>[Расходы на закупки товаров, работ, услуг] [Расходы на строительные материалы] [344] [Закупка тротуарной плитки, тротуарных бордюров кв. м]</t>
  </si>
  <si>
    <t>[Расходы на закупки товаров, работ, услуг] [Расходы на строительные материалы] [344] [Закупка строительных материалов (металлический профиль, трубы) п. м.]</t>
  </si>
  <si>
    <t>[Расходы на закупки товаров, работ, услуг] [Расходы на строительные материалы] [344] [Закупка строительных смесей (кг).]</t>
  </si>
  <si>
    <t>6. Расчеты (обоснования) расходов на закупки товаров, работ, услуг (345)</t>
  </si>
  <si>
    <t>26</t>
  </si>
  <si>
    <t>[Расходы на закупки товаров, работ, услуг] [Приобретение мягкого инвентаря] [345] [Приобретение мягкого инвентаря (матрацы, подушки, одеяла) шт.]</t>
  </si>
  <si>
    <t>6. Расчеты (обоснования) расходов на закупки товаров, работ, услуг (346)</t>
  </si>
  <si>
    <t>[Расходы на закупки товаров, работ, услуг] [Прочие расходные материалы] [346] [приобретение расходных материалов для проведения демоэкзаменов, офисная бумага, канцелярские товары (шт)]</t>
  </si>
  <si>
    <t>6. Расчеты (обоснования) расходов на закупки товаров, работ, услуг (349)</t>
  </si>
  <si>
    <t>[Расходы на закупки товаров, работ, услуг] [Увеличение стоимости прочих материальных запасов однократного применения] [349] [Увеличение стоимости прочих материальных запасов однократного применения (бланки строгой отчетности, подарочная продукция для награждения студентов, победителей мероприятий) шт.]</t>
  </si>
  <si>
    <t>[Расходы на закупки товаров, работ, услуг] [Оказание услуг связи] [221] [Оказание услуг "Новая телефония"(мес)]</t>
  </si>
  <si>
    <t>[Расходы на закупки товаров, работ, услуг] [Подключение к сети интернет] [221] [Оказание услуг по представлению доступа к сети Интернет г. Электросталь, ул. Сталеваров, 19 (мес.)]</t>
  </si>
  <si>
    <t>[Расходы на закупки товаров, работ, услуг] [Холодное водоснабжение, водоотведение] [223] [Холодное водоснабжение (куб. м)]</t>
  </si>
  <si>
    <t>[Расходы на закупки товаров, работ, услуг] [Вывоз отходов  (региональным оператором)] [223] [Вывоз отходов  (региональным оператором)г. Электросталь (мес.)]</t>
  </si>
  <si>
    <t>[Расходы на закупки товаров, работ, услуг] [ТО транспортных средств] [225] [ТО транспортных средств (4 автомобиля 1 раз в год) шт.]</t>
  </si>
  <si>
    <t>[Расходы на закупки товаров, работ, услуг] [Обслуживание и уборка помещений] [225] [Обслуживание и уборка помещений г. Электросталь (мес.)]</t>
  </si>
  <si>
    <t>[Расходы на закупки товаров, работ, услуг] [Иные виды работ/услуг по содержанию имущества НИ] [225] [техническое обслуживание и ремонт системы вентиляции г. Электросталь (1 раз в квартал) (кв.)]</t>
  </si>
  <si>
    <t>[Расходы на закупки товаров, работ, услуг] [Работы, услуги по содержанию имущества.] [225] [текущий ремонт аудиторий (кв. м.)]</t>
  </si>
  <si>
    <t>[Расходы на закупки товаров, работ, услуг] [Работы, услуги по содержанию имущества.] [225] [Текущий ремонт крыши здания общежития кв. м.]</t>
  </si>
  <si>
    <t>[Расходы на закупки товаров, работ, услуг] [услуги по дезинфекции и дератизации] [225] [дезинфекция и дератизация помещений учебного корпуса (1 раз в квартал) г. Электросталь (кв.)]</t>
  </si>
  <si>
    <t>[Расходы на закупки товаров, работ, услуг] [обслуживание объектовых станций] [225] [ТО систем охранно-тревожной сигнализации (мес.)]</t>
  </si>
  <si>
    <t>[Расходы на закупки товаров, работ, услуг] [ремонт автомобилей] [225] [ремонт и то автомобилей (мес)]</t>
  </si>
  <si>
    <t>[Расходы на закупки товаров, работ, услуг] [оказание услуг по заправке картриджей] [225] [ремонт и заправка картриджей (шт.)]</t>
  </si>
  <si>
    <t>[Расходы на закупки товаров, работ, услуг] [то и аварийный ремонт инженерных систем] [225] [Техническое обслуживание и аварийный ремонт инженерных систем г. Электросталь, ул. Первомайская,дом 17 (мес.)]</t>
  </si>
  <si>
    <t>[Расходы на закупки товаров, работ, услуг] [Обслуживание кухонного оборудования] [225] [обслуживание кухонного оборудования студенческой столовой г. Электросталь (мес.)]</t>
  </si>
  <si>
    <t>[Расходы на закупки товаров, работ, услуг] [текущий ремонт] [225] [текущий ремонт дорог кв м]</t>
  </si>
  <si>
    <t>[Расходы на закупки товаров, работ, услуг] [Оплата охранных услуг] [226] [Оплата охранных услуг (мес.)]</t>
  </si>
  <si>
    <t>[Расходы на закупки товаров, работ, услуг] [Прочие работы, услуги] [226] [курсы повышения квалификации сотрудников (чел.)]</t>
  </si>
  <si>
    <t>[Расходы на закупки товаров, работ, услуг] [Прочие работы, услуги] [226] [утилизация списанного оборудования (договор)]</t>
  </si>
  <si>
    <t>[Расходы на закупки товаров, работ, услуг] [Прочие работы, услуги] [226] [договора на организацию культурно-массовой, физкультурной и спортивной, оздоровительной работы с обучающимися (шт)]</t>
  </si>
  <si>
    <t>[Расходы на закупки товаров, работ, услуг] [Прочие работы, услуги] [226] [заключение гражданско-правовых договоров на оказание образовательных услуг(шт)]</t>
  </si>
  <si>
    <t>[Расходы на закупки товаров, работ, услуг] [Прочие работы, услуги] [226] [медицинский осмотр сотрудников (чел)]</t>
  </si>
  <si>
    <t>[Расходы на закупки товаров, работ, услуг] [Расходы на программное обеспечение] [226] [Расходы на сопровождение программного обеспечения (договора)]</t>
  </si>
  <si>
    <t>[Расходы на закупки товаров, работ, услуг] [Система ЭДО] [226] [обслуживание системы электронного документооборота "Такском" (мес.)]</t>
  </si>
  <si>
    <t>50</t>
  </si>
  <si>
    <t>[Расходы на закупки товаров, работ, услуг] [КонсультантПлюс] [226] [сопровождение "КонсультантПлюс"(мес.)]</t>
  </si>
  <si>
    <t>[Расходы на закупки товаров, работ, услуг] [пультовая охрана] [226] [пультовая охрана (мес)]</t>
  </si>
  <si>
    <t>[Расходы на закупки товаров, работ, услуг] [подписка на периодические издания] [226] [подписка на периодические издания (мес)]</t>
  </si>
  <si>
    <t>6. Расчеты (обоснования) расходов на закупки товаров, работ, услуг (227)</t>
  </si>
  <si>
    <t>[Расходы на закупки товаров, работ, услуг] [Страхование] [227] [Страхование ОСАГО (шт)]</t>
  </si>
  <si>
    <t>[Расходы на закупки товаров, работ, услуг] [Прочие основные средства] [310] [приобретение МФУ шт]</t>
  </si>
  <si>
    <t>[Расходы на закупки товаров, работ, услуг] [Прочие основные средства] [310] [приобретение микроволновок в общежитие шт]</t>
  </si>
  <si>
    <t>[Расходы на закупки товаров, работ, услуг] [Прочие основные средства] [310] [приобретение учебной мебели шт]</t>
  </si>
  <si>
    <t>[Расходы на закупки товаров, работ, услуг] [Прочие основные средства] [310] [мебель учебная шт]</t>
  </si>
  <si>
    <t>[Расходы на закупки товаров, работ, услуг] [Прочие основные средства] [310] [приобретение газонокосилок шт]</t>
  </si>
  <si>
    <t>[Расходы на закупки товаров, работ, услуг] [Прочие основные средства] [310] [натюрмортный фонд для художников шт]</t>
  </si>
  <si>
    <t>[Расходы на закупки товаров, работ, услуг] [Прочие основные средства] [310] [приобретение интерактивных панелей шт]</t>
  </si>
  <si>
    <t>[Расходы на закупки товаров, работ, услуг] [Прочие основные средства] [310] [приобретение холодильников шт]</t>
  </si>
  <si>
    <t>[Расходы на закупки товаров, работ, услуг] [Прочие основные средства] [310] [кресла шт]</t>
  </si>
  <si>
    <t>[Расходы на закупки товаров, работ, услуг] [Прочие основные средства] [310] [приобретение основных средств шт]</t>
  </si>
  <si>
    <t>[Расходы на закупки товаров, работ, услуг] [Прочие основные средства] [310] [приобретение телевизоров]</t>
  </si>
  <si>
    <t>[Расходы на закупки товаров, работ, услуг] [Прочие основные средства] [310] [чертежные столы для учебного процесса шт]</t>
  </si>
  <si>
    <t>[Расходы на закупки товаров, работ, услуг] [Прочие основные средства] [310] [приобретение стеллажей металлических шт.]</t>
  </si>
  <si>
    <t>[Расходы на закупки товаров, работ, услуг] [Прочие основные средства] [310] [приобретение кондиционеров шт.]</t>
  </si>
  <si>
    <t>69</t>
  </si>
  <si>
    <t>[Расходы на закупки товаров, работ, услуг] [приобретение кондиционеров] [310] [кондиционеры]</t>
  </si>
  <si>
    <t>[Расходы на закупки товаров, работ, услуг] [ГСМ] [343] [бензин 95 (л.)]</t>
  </si>
  <si>
    <t>[Расходы на закупки товаров, работ, услуг] [Расходы на строительные материалы] [344] [Закупка строительных смесей (кг)]</t>
  </si>
  <si>
    <t>[Расходы на закупки товаров, работ, услуг] [Расходы на строительные материалы] [344] [Закупка тротуарной плитки, бордюров, газоселикатных блоков (кв. м)]</t>
  </si>
  <si>
    <t>[Расходы на закупки товаров, работ, услуг] [Расходы на строительные материалы] [344] [Закупка строительных материалов для ремонта аудиторий (краска, строительные смеси) кг]</t>
  </si>
  <si>
    <t>[Расходы на закупки товаров, работ, услуг] [Приобретение мягкого инвентаря] [345] [Приобретение мягкого инвентаря (спецодежда, матрасы, одеяла, подушки)(шт.)]</t>
  </si>
  <si>
    <t>[Расходы на закупки товаров, работ, услуг] [Прочие расходные материалы] [346] [Приобретение картриджей, расходных материалов для проведения демоэкзаменов (шт)]</t>
  </si>
  <si>
    <t>[Расходы на закупки товаров, работ, услуг] [Увеличение стоимости прочих материальных запасов однократного применения] [349] [Увеличение стоимости прочих материальных запасов однократного применения (бланки строгой отчетности)шт.]</t>
  </si>
  <si>
    <t>[Расходы на закупки товаров, работ, услуг] [Электроэнергия (кВт)] [223] [Услуги электроснабжения (кВт)]</t>
  </si>
  <si>
    <t>[Расходы на закупки товаров, работ, услуг] [Теплоэнергия] [223] [Теплоэнергия (247 КВР) (Гкал)]</t>
  </si>
  <si>
    <t>[Расходы на закупки товаров, работ, услуг] [Электроэнергия (кВт)] [223] [Оказание услуг по электроснабжению (кВт)]</t>
  </si>
  <si>
    <t>[Расходы на закупки товаров, работ, услуг] [Теплоэнергия] [223] [Теплоснабжение (247 КВР) (Гкал)]</t>
  </si>
  <si>
    <t>[Расходы на закупки товаров, работ, услуг] [электроэнергия, теплоэнергия] [223] [теплоэнергия (Гкал)]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</si>
  <si>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</si>
  <si>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</si>
  <si>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</si>
  <si>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</si>
  <si>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</si>
  <si>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</si>
  <si>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</si>
  <si>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</si>
  <si>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</si>
  <si>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</si>
  <si>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</si>
  <si>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</si>
  <si>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</si>
  <si>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Образовательные услуги по программам подготовки программам подготовки специалистов квалифицированных рабочих и служащих - овощевод защищенного грунта (чел.)</t>
  </si>
  <si>
    <t>Образовательные услуги по программам подготовки специалистов среднего звена - ветеринария(чел.)</t>
  </si>
  <si>
    <t>Образовательные услуги по программам подготовки специалистов среднего звена - техническое обслуживание и ремонт двигателей,систем и агрегатов автомобилей(чел.)</t>
  </si>
  <si>
    <t>Образовательные услуги по программам подготовки программам подготовки специалистов среднего звена - экономика и бухгалтерский учет(чел.) (заочное)</t>
  </si>
  <si>
    <t>Образовательные услуги по программам подготовки программам подготовки специалистов квалифицированных рабочих и служащих - мастер отделочных строительных и декаоративных работ (чел.)</t>
  </si>
  <si>
    <t>Образовательные услуги по программам подготовки программам подготовки специалистов среднего звена - эксплуатация и обслуживание электрического и электромеханического оборудования (чел.)</t>
  </si>
  <si>
    <t>Образовательные услуги по программам подготовки специалистов среднего звена - строительство и эксплуатация зданий и сооружений (заочная) (чел.)</t>
  </si>
  <si>
    <t>Образовательные услуги по программам подготовки специалистов среднего звена - сетевое и системное администрирование (чел.)</t>
  </si>
  <si>
    <t>Образовательные услуги по программам подготовки программам подготовки специалистов среднего звена - техническое обслуживание и ремонт двигателей,систем и агрегатов автомобилей  (чел.) (заочное)</t>
  </si>
  <si>
    <t>Образовательные услуги по программам подготовки программам подготовки специалистов среднего звена - архитектура(чел.)</t>
  </si>
  <si>
    <t>Образовательные услуги по программам подготовки программам подготовки специалистов среднего звена - экономика и бухгалтерский учет  (чел.)</t>
  </si>
  <si>
    <t>Образовательные услуги по программам подготовки специалистов квалифицированных рабочих и служащих - повар. кондитер (чел.)</t>
  </si>
  <si>
    <t>Образовательные услуги по программам подготовки специалистов квалифицированных рабочих и служащих - мастер по обработке цифровой информации (чел.)</t>
  </si>
  <si>
    <t>Доходы от пользования общежитием</t>
  </si>
  <si>
    <t>Образовательные услуги по программам подготовки специалистов среднего звена - пожарная безопасность(чел.)</t>
  </si>
  <si>
    <t>Образовательные услуги по программам подготовки программам подготовки специалистов среднего звена - садово-парковое и ланшафтное строительство (чел.)</t>
  </si>
  <si>
    <t>Образовательные услуги по программам подготовки специалистов квалифицированный рабочих и служащих - парихмахер (чел.)</t>
  </si>
  <si>
    <t>Образовательные услуги по программам подготовки программам подготовки специалистов квалифицированных рабочих и служащих - мастер слесарных и декоративных работ(чел.)</t>
  </si>
  <si>
    <t>Образовательные услуги по программам подготовки специалистов - строительство и эксплуатация зданий и сооружений  (чел.)</t>
  </si>
  <si>
    <t>Образовательные услуги по программам подготовки программам подготовки специалистов квалифицированных рабочих и служащих - графический дизайн (чел.)</t>
  </si>
  <si>
    <t>Образовательные услуги по программам подготовки программам подготовки специалистов среднего звена - технология продукции общественного питания (чел.)</t>
  </si>
  <si>
    <t>Образовательные услуги по программам подготовки программам подготовки специалистов среднего звена - ветеринария  (чел.) (заочное)</t>
  </si>
  <si>
    <t>Образовательные услуги по программам подготовки программам подготовки специалистов квалифицированных рабочих и служащих - мастер по ремонту и обслуживанию автомобилей (чел.)</t>
  </si>
  <si>
    <t>Образовательные услуги по программам подготовки программам подготовки специалистов квалифицированных рабочих и служащих - сварщик (чел.)</t>
  </si>
  <si>
    <t>профессиональное обучение</t>
  </si>
  <si>
    <t>Образовательные услуги по программам подготовки специалистов среднего звена - гостинничное дело (чел.)</t>
  </si>
  <si>
    <t>Доходы по условным арендным платежам</t>
  </si>
  <si>
    <t>2.2. Расчет доходов от оказания услуг (выполнения работ) в рамках установленного государственного задания</t>
  </si>
  <si>
    <t>образовательные услуги</t>
  </si>
  <si>
    <t>Образовательные услуги по программе подготовки специалистов квалифицированных рабочих и служащих - повар кондитер (чел.)</t>
  </si>
  <si>
    <t>Образовательные услуги по программе подготовки специалистов квалифицированных рабочих и служащих - мастер по ремонту и обслуживанию автомобилей</t>
  </si>
  <si>
    <t>Образовательные услуги по программе подготовки специалистов квалифицированных рабочих и служащих - графический дизайн (чел.)</t>
  </si>
  <si>
    <t>Образовательные услуги по программе подготовки специалистов среднего звена - техническая эксплуатация и обслуживание электрического и электромеханического оборудования (чел.)</t>
  </si>
  <si>
    <t>Образовательные услуги по программе подготовки специалистов среднего звена -ситевое и системное администрирование (чел.)</t>
  </si>
  <si>
    <t>Образовательные услуги по программе подготовки специалистов квалифицированных рабочих и служащих - официант, бармен (чел.)</t>
  </si>
  <si>
    <t>Образовательные услуги по программе подготовки специалистов среднего звена - гостиничное дело (чел.)</t>
  </si>
  <si>
    <t>Образовательные услуги по программе подготовки специалистов квалифицированных рабочих и служащих - мастер слесарных работ (чел.)</t>
  </si>
  <si>
    <t>Образовательные услуги по программе подготовки специалистов квалифицированных рабочих и служащих - мастер контрольно-измерительных приборов и автоматики(чел.)</t>
  </si>
  <si>
    <t>Образовательные услуги по программе подготовки специалистов среднего звена -строительство и эксплуатация зданий и сооружений (чел.)</t>
  </si>
  <si>
    <t>Образовательные услуги по программе подготовки специалистов среднего звена - экономика и бухгалтерский учет (чел.)</t>
  </si>
  <si>
    <t>Образовательные услуги по программе подготовки специалистов среднего звена -пожарная безопасность(чел.)</t>
  </si>
  <si>
    <t>Образовательные услуги по программе подготовки специалистов среднего звена - техническое обслуживание и ремонт двигателей, систем и агрегатов автомобилей (чел.)</t>
  </si>
  <si>
    <t>Образовательные услуги по программе подготовки специалистов квалифицированных рабочих и служащих - парикмахер(чел.)</t>
  </si>
  <si>
    <t>Образовательные услуги по программе подготовки специалистов среднего звена - поварское и гостинничное дело (чел.)</t>
  </si>
  <si>
    <t>Образовательные услуги по программе подготовки специалистов среднего звена - ветеринария (чел.)</t>
  </si>
  <si>
    <t>Образовательные услуги по программе подготовки специалистов квалифицированных рабочих и служащих- мастер отделочных строительных и декоративных работ (чел.)</t>
  </si>
  <si>
    <t>Образовательные услуги по программе подготовки специалистов среднего звена - садово-парковое и ланшафтное строительство(чел.)</t>
  </si>
  <si>
    <t>Образовательные услуги по программе подготовки специалистов среднего звена -техническое обслуживание и ремонт двигателей, систем и агрегатов автомобилей(чел.)</t>
  </si>
  <si>
    <t>Образовательные услуги по программе подготовки специалистов среднего звена - архитектура (чел.)</t>
  </si>
  <si>
    <t>Образовательные услуги по программе подготовки специалистов квалифицированных рабочих и служащих - сварщик (чел.)</t>
  </si>
  <si>
    <t>Образовательные услуги по программе подготовки специалистов квалифицированных рабочих и служащих - наладчик контрольно-измерительных приборов и автоматики (чел.)</t>
  </si>
  <si>
    <t>Образовательные услуги по программе подготовки специалистов среднего звена- экономика и бухгалтерский учет (по отраслям)(чел.)</t>
  </si>
  <si>
    <t>Образовательные услуги по программе подготовки квалифицированных рабочих и служащих - электромонтер по ремонту и обслуживанию электрооборудования(чел.)</t>
  </si>
  <si>
    <t>Образовательные услуги по программе подготовки специалистов квалифицированных рабочих и служащих - овощевод защищенного грунта(чел.)</t>
  </si>
  <si>
    <t>Обучающиеся с ограниченными возможностями (часы)</t>
  </si>
  <si>
    <t>Образовательные услуги по программе подготовки специалистов квалифицированных рабочих и служащих  - пекарь (чел.)</t>
  </si>
  <si>
    <t>Образовательные услуги по программе подготовки специалистов квалифицированных рабочих и служащих - мастер по обработке цифровой информации (чел.)</t>
  </si>
  <si>
    <t>Образовательные услуги по программе подготовки специалистов квалифицированных рабочих и служащих - мастер столярно-плотничных, паркетных и стекольных работ (чел.)</t>
  </si>
  <si>
    <t>Образовательные услуги по программе подготовки специалистов квалифицированных рабочих и служащих - мастер по ремонту и обслуживанию инженерных систем жилищно-коммунального хозяйства (чел.)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</si>
  <si>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</si>
  <si>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</si>
  <si>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</si>
  <si>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</si>
  <si>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Доходы от штрафов, пеней, иных сумм принудительного изъятия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</si>
  <si>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</si>
  <si>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</si>
  <si>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</si>
  <si>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</si>
  <si>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440</t>
  </si>
  <si>
    <t>Доход от продажи продуктов питания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</si>
  <si>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</si>
  <si>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</si>
  <si>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</si>
  <si>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</si>
  <si>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</si>
  <si>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</si>
  <si>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</si>
  <si>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</si>
  <si>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</si>
  <si>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</si>
  <si>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</si>
  <si>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</si>
  <si>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</si>
  <si>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</si>
  <si>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</si>
  <si>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</si>
  <si>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</si>
  <si>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</si>
  <si>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</si>
  <si>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</si>
  <si>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</si>
  <si>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</si>
  <si>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</si>
  <si>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</si>
  <si>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</si>
  <si>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Ведущий специалист по охране труда</t>
  </si>
  <si>
    <t>Специалист по кадрам</t>
  </si>
  <si>
    <t>Секретарь учебной части</t>
  </si>
  <si>
    <t>Ведущий инженер</t>
  </si>
  <si>
    <t>Инженер</t>
  </si>
  <si>
    <t>Програмист (ведущ.)</t>
  </si>
  <si>
    <t>Механик</t>
  </si>
  <si>
    <t>Слесарь-ремонтник</t>
  </si>
  <si>
    <t>Педагогические работников ("указные")</t>
  </si>
  <si>
    <t>Преподаватель</t>
  </si>
  <si>
    <t>Преподаватели спец.дисциплин</t>
  </si>
  <si>
    <t>Преподаватели общеобразовательных дисциплин</t>
  </si>
  <si>
    <t>Мастер производственного обучения</t>
  </si>
  <si>
    <t>Инженер программист</t>
  </si>
  <si>
    <t>Преподаватель (общ.дисц., стаж 5-10)</t>
  </si>
  <si>
    <t>Прочий педагогический персонал</t>
  </si>
  <si>
    <t>Старший методист</t>
  </si>
  <si>
    <t>Тьютор</t>
  </si>
  <si>
    <t>Педагог-психолог</t>
  </si>
  <si>
    <t>Социальный педагог</t>
  </si>
  <si>
    <t>Руководитель физического воспитания</t>
  </si>
  <si>
    <t>Педагог-организатор</t>
  </si>
  <si>
    <t>Воспитатель общежития</t>
  </si>
  <si>
    <t>Преподаватель-организатор основ безопасности жизнедеятельности</t>
  </si>
  <si>
    <t>Повар</t>
  </si>
  <si>
    <t>Кухонный рабочий</t>
  </si>
  <si>
    <t>Кладовщик</t>
  </si>
  <si>
    <t>Грузчик</t>
  </si>
  <si>
    <t>Водитель автомобиля</t>
  </si>
  <si>
    <t>Дежурный по общежитию</t>
  </si>
  <si>
    <t>Паспортист</t>
  </si>
  <si>
    <t>Плотник</t>
  </si>
  <si>
    <t>Заведующий библиотекой</t>
  </si>
  <si>
    <t>Заведующий музеем</t>
  </si>
  <si>
    <t>Библиотекарь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</si>
  <si>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</si>
  <si>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</si>
  <si>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</si>
  <si>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безопасности</t>
  </si>
  <si>
    <t>Заместитель директора по учебной работе</t>
  </si>
  <si>
    <t>Заведующий хозяйством</t>
  </si>
  <si>
    <t>Заведующий структурным подразделением</t>
  </si>
  <si>
    <t>Заведующий мастерской</t>
  </si>
  <si>
    <t>Начальник отдела</t>
  </si>
  <si>
    <t>Начальник отдела содействия в трудоустройстве выпускников и профориентации</t>
  </si>
  <si>
    <t>Заведующий складом</t>
  </si>
  <si>
    <t>Заведующий производством (шеф-повар)</t>
  </si>
  <si>
    <t>Заведующий столовой</t>
  </si>
  <si>
    <t>Заведующий отделом документооборота</t>
  </si>
  <si>
    <t>Начальник штаба гражданской обороны</t>
  </si>
  <si>
    <t>Заведующий общежитием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</si>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</sst>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8"/>
      <color rgb="FF000000"/>
      <name val="Verdana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8"/>
      <color rgb="FF1D1D1D"/>
      <name val="Verdana"/>
      <family val="2"/>
    </font>
    <font>
      <b/>
      <sz val="8"/>
      <color rgb="FF000000"/>
      <name val="Verdana"/>
      <family val="2"/>
    </font>
    <font>
      <sz val="6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00FF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CFDEF0"/>
        <bgColor indexed="64"/>
      </patternFill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medium">
        <color rgb="FF0000FF"/>
      </left>
      <right style="medium">
        <color rgb="FF0000FF"/>
      </right>
      <top/>
      <bottom/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</borders>
  <cellStyleXfs count="32">
    <xf numFmtId="0" fontId="0" fillId="0" borderId="0" applyBorder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2" borderId="1" applyBorder="0">
      <alignment horizontal="center" vertical="center" wrapText="1"/>
      <protection/>
    </xf>
    <xf numFmtId="0" fontId="0" fillId="0" borderId="0" applyBorder="0">
      <alignment horizontal="center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0" applyBorder="0">
      <alignment horizontal="left" vertical="center" wrapText="1"/>
      <protection/>
    </xf>
    <xf numFmtId="0" fontId="4" fillId="0" borderId="1" applyBorder="0">
      <alignment horizontal="center" vertical="center" wrapText="1"/>
      <protection/>
    </xf>
    <xf numFmtId="0" fontId="0" fillId="0" borderId="2" applyBorder="0">
      <alignment horizontal="center" vertical="center" wrapText="1"/>
      <protection/>
    </xf>
    <xf numFmtId="0" fontId="4" fillId="3" borderId="1" applyBorder="0">
      <alignment horizontal="center" vertical="center" wrapText="1"/>
      <protection/>
    </xf>
    <xf numFmtId="0" fontId="4" fillId="0" borderId="3" applyBorder="0">
      <alignment horizontal="center" vertical="center" wrapText="1"/>
      <protection/>
    </xf>
    <xf numFmtId="0" fontId="0" fillId="0" borderId="0" applyBorder="0">
      <alignment horizontal="right" vertical="center" wrapText="1"/>
      <protection/>
    </xf>
    <xf numFmtId="0" fontId="0" fillId="0" borderId="2" applyBorder="0">
      <alignment horizontal="left" vertical="center" wrapText="1"/>
      <protection/>
    </xf>
    <xf numFmtId="0" fontId="4" fillId="0" borderId="1" applyBorder="0">
      <alignment horizontal="center" vertical="center" wrapText="1"/>
      <protection/>
    </xf>
  </cellStyleXfs>
  <cellXfs count="30"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table_head" xfId="21"/>
    <cellStyle name="center_str" xfId="22"/>
    <cellStyle name="righr_str" xfId="23"/>
    <cellStyle name="left_str" xfId="24"/>
    <cellStyle name="border_bold_center_str" xfId="25"/>
    <cellStyle name="bottom_center_str" xfId="26"/>
    <cellStyle name="formula_center_str" xfId="27"/>
    <cellStyle name="top_border_center_str" xfId="28"/>
    <cellStyle name="right_str" xfId="29"/>
    <cellStyle name="bot_border_left_str" xfId="30"/>
    <cellStyle name="bold_border_center_str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5"/>
  <sheetViews>
    <sheetView tabSelected="1" workbookViewId="0" topLeftCell="A1">
      <selection activeCell="A10" sqref="A10:M10"/>
    </sheetView>
  </sheetViews>
  <sheetFormatPr defaultColWidth="9.140625" defaultRowHeight="10.5"/>
  <cols>
    <col min="1" max="6" width="11.421875" style="0" customWidth="1"/>
    <col min="7" max="7" width="34.421875" style="0" customWidth="1"/>
    <col min="8" max="8" width="11.421875" style="0" customWidth="1"/>
    <col min="9" max="13" width="17.140625" style="0" customWidth="1"/>
  </cols>
  <sheetData>
    <row r="1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1:13" ht="20.1" customHeight="1">
      <c r="K8" s="17" t="s">
        <v>10</v>
      </c>
      <c r="L8" s="17"/>
      <c r="M8" s="17"/>
    </row>
    <row r="9" ht="20.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7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11:13" ht="30" customHeight="1">
      <c r="K17" s="3" t="s">
        <v>28</v>
      </c>
      <c r="L17" s="19" t="s">
        <v>29</v>
      </c>
      <c r="M17" s="19"/>
    </row>
    <row r="18" ht="15" customHeight="1"/>
    <row r="19" spans="2:13" ht="20.1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" customHeight="1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" customHeight="1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9A9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3"/>
  <sheetViews>
    <sheetView workbookViewId="0" topLeftCell="A1"/>
  </sheetViews>
  <sheetFormatPr defaultColWidth="9.140625" defaultRowHeight="10.5"/>
  <cols>
    <col min="1" max="1" width="47.7109375" style="0" customWidth="1"/>
    <col min="2" max="5" width="22.8515625" style="0" customWidth="1"/>
  </cols>
  <sheetData>
    <row r="1" spans="1:5" ht="24.95" customHeight="1">
      <c r="A1" s="18" t="s">
        <v>853</v>
      </c>
      <c r="B1" s="18"/>
      <c r="C1" s="18"/>
      <c r="D1" s="18"/>
      <c r="E1" s="18"/>
    </row>
    <row r="2" spans="1:5" ht="30" customHeight="1">
      <c r="A2" s="6" t="s">
        <v>854</v>
      </c>
      <c r="B2" s="6" t="s">
        <v>855</v>
      </c>
      <c r="C2" s="6" t="s">
        <v>856</v>
      </c>
      <c r="D2" s="6" t="s">
        <v>857</v>
      </c>
      <c r="E2" s="6" t="s">
        <v>858</v>
      </c>
    </row>
    <row r="3" spans="1:5" ht="30" customHeight="1">
      <c r="A3" s="9" t="s">
        <v>126</v>
      </c>
      <c r="B3" s="11">
        <v>22</v>
      </c>
      <c r="C3" s="11">
        <v>0</v>
      </c>
      <c r="D3" s="11">
        <v>6112455.21</v>
      </c>
      <c r="E3" s="11">
        <f aca="true" t="shared" si="0" ref="E3:E34">C3-D3</f>
        <v>-6112455.21</v>
      </c>
    </row>
    <row r="4" spans="1:5" ht="30" customHeight="1">
      <c r="A4" s="13" t="s">
        <v>859</v>
      </c>
      <c r="B4" s="10">
        <v>1</v>
      </c>
      <c r="C4" s="10">
        <v>0</v>
      </c>
      <c r="D4" s="10">
        <v>748560</v>
      </c>
      <c r="E4" s="10">
        <f t="shared" si="0"/>
        <v>-748560</v>
      </c>
    </row>
    <row r="5" spans="1:5" ht="30" customHeight="1">
      <c r="A5" s="13" t="s">
        <v>860</v>
      </c>
      <c r="B5" s="10">
        <v>1</v>
      </c>
      <c r="C5" s="10">
        <v>0</v>
      </c>
      <c r="D5" s="10">
        <v>520500</v>
      </c>
      <c r="E5" s="10">
        <f t="shared" si="0"/>
        <v>-520500</v>
      </c>
    </row>
    <row r="6" spans="1:5" ht="30" customHeight="1">
      <c r="A6" s="13" t="s">
        <v>861</v>
      </c>
      <c r="B6" s="10">
        <v>3</v>
      </c>
      <c r="C6" s="10">
        <v>0</v>
      </c>
      <c r="D6" s="10">
        <v>1131300</v>
      </c>
      <c r="E6" s="10">
        <f t="shared" si="0"/>
        <v>-1131300</v>
      </c>
    </row>
    <row r="7" spans="1:5" ht="30" customHeight="1">
      <c r="A7" s="13" t="s">
        <v>862</v>
      </c>
      <c r="B7" s="10">
        <v>3</v>
      </c>
      <c r="C7" s="10">
        <v>0</v>
      </c>
      <c r="D7" s="10">
        <v>0</v>
      </c>
      <c r="E7" s="10">
        <f t="shared" si="0"/>
        <v>0</v>
      </c>
    </row>
    <row r="8" spans="1:5" ht="30" customHeight="1">
      <c r="A8" s="13" t="s">
        <v>863</v>
      </c>
      <c r="B8" s="10">
        <v>1</v>
      </c>
      <c r="C8" s="10">
        <v>0</v>
      </c>
      <c r="D8" s="10">
        <v>570900</v>
      </c>
      <c r="E8" s="10">
        <f t="shared" si="0"/>
        <v>-570900</v>
      </c>
    </row>
    <row r="9" spans="1:5" ht="30" customHeight="1">
      <c r="A9" s="13" t="s">
        <v>864</v>
      </c>
      <c r="B9" s="10">
        <v>0</v>
      </c>
      <c r="C9" s="10">
        <v>0</v>
      </c>
      <c r="D9" s="10">
        <v>0</v>
      </c>
      <c r="E9" s="10">
        <f t="shared" si="0"/>
        <v>0</v>
      </c>
    </row>
    <row r="10" spans="1:5" ht="30" customHeight="1">
      <c r="A10" s="13" t="s">
        <v>865</v>
      </c>
      <c r="B10" s="10">
        <v>1</v>
      </c>
      <c r="C10" s="10">
        <v>0</v>
      </c>
      <c r="D10" s="10">
        <v>961200</v>
      </c>
      <c r="E10" s="10">
        <f t="shared" si="0"/>
        <v>-961200</v>
      </c>
    </row>
    <row r="11" spans="1:5" ht="30" customHeight="1">
      <c r="A11" s="13" t="s">
        <v>866</v>
      </c>
      <c r="B11" s="10">
        <v>3</v>
      </c>
      <c r="C11" s="10">
        <v>0</v>
      </c>
      <c r="D11" s="10">
        <v>679995.21</v>
      </c>
      <c r="E11" s="10">
        <f t="shared" si="0"/>
        <v>-679995.21</v>
      </c>
    </row>
    <row r="12" spans="1:5" ht="30" customHeight="1">
      <c r="A12" s="13" t="s">
        <v>859</v>
      </c>
      <c r="B12" s="10">
        <v>1</v>
      </c>
      <c r="C12" s="10">
        <v>0</v>
      </c>
      <c r="D12" s="10">
        <v>300000</v>
      </c>
      <c r="E12" s="10">
        <f t="shared" si="0"/>
        <v>-300000</v>
      </c>
    </row>
    <row r="13" spans="1:5" ht="30" customHeight="1">
      <c r="A13" s="13" t="s">
        <v>860</v>
      </c>
      <c r="B13" s="10">
        <v>1</v>
      </c>
      <c r="C13" s="10">
        <v>0</v>
      </c>
      <c r="D13" s="10">
        <v>150000</v>
      </c>
      <c r="E13" s="10">
        <f t="shared" si="0"/>
        <v>-150000</v>
      </c>
    </row>
    <row r="14" spans="1:5" ht="30" customHeight="1">
      <c r="A14" s="13" t="s">
        <v>861</v>
      </c>
      <c r="B14" s="10">
        <v>3</v>
      </c>
      <c r="C14" s="10">
        <v>0</v>
      </c>
      <c r="D14" s="10">
        <v>450000</v>
      </c>
      <c r="E14" s="10">
        <f t="shared" si="0"/>
        <v>-450000</v>
      </c>
    </row>
    <row r="15" spans="1:5" ht="30" customHeight="1">
      <c r="A15" s="13" t="s">
        <v>862</v>
      </c>
      <c r="B15" s="10">
        <v>3</v>
      </c>
      <c r="C15" s="10">
        <v>0</v>
      </c>
      <c r="D15" s="10">
        <v>450000</v>
      </c>
      <c r="E15" s="10">
        <f t="shared" si="0"/>
        <v>-450000</v>
      </c>
    </row>
    <row r="16" spans="1:5" ht="30" customHeight="1">
      <c r="A16" s="13" t="s">
        <v>863</v>
      </c>
      <c r="B16" s="10">
        <v>1</v>
      </c>
      <c r="C16" s="10">
        <v>0</v>
      </c>
      <c r="D16" s="10">
        <v>150000</v>
      </c>
      <c r="E16" s="10">
        <f t="shared" si="0"/>
        <v>-150000</v>
      </c>
    </row>
    <row r="17" spans="1:5" ht="30" customHeight="1">
      <c r="A17" s="9" t="s">
        <v>867</v>
      </c>
      <c r="B17" s="11">
        <v>174</v>
      </c>
      <c r="C17" s="11">
        <v>0</v>
      </c>
      <c r="D17" s="11">
        <v>103573042</v>
      </c>
      <c r="E17" s="11">
        <f t="shared" si="0"/>
        <v>-103573042</v>
      </c>
    </row>
    <row r="18" spans="1:5" ht="30" customHeight="1">
      <c r="A18" s="13" t="s">
        <v>868</v>
      </c>
      <c r="B18" s="10">
        <v>5</v>
      </c>
      <c r="C18" s="10">
        <v>0</v>
      </c>
      <c r="D18" s="10">
        <v>0</v>
      </c>
      <c r="E18" s="10">
        <f t="shared" si="0"/>
        <v>0</v>
      </c>
    </row>
    <row r="19" spans="1:5" ht="30" customHeight="1">
      <c r="A19" s="13" t="s">
        <v>869</v>
      </c>
      <c r="B19" s="10">
        <v>18</v>
      </c>
      <c r="C19" s="10">
        <v>0</v>
      </c>
      <c r="D19" s="10">
        <v>8514950.18</v>
      </c>
      <c r="E19" s="10">
        <f t="shared" si="0"/>
        <v>-8514950.18</v>
      </c>
    </row>
    <row r="20" spans="1:5" ht="30" customHeight="1">
      <c r="A20" s="13" t="s">
        <v>870</v>
      </c>
      <c r="B20" s="10">
        <v>12</v>
      </c>
      <c r="C20" s="10">
        <v>0</v>
      </c>
      <c r="D20" s="10">
        <v>6549174.88</v>
      </c>
      <c r="E20" s="10">
        <f t="shared" si="0"/>
        <v>-6549174.88</v>
      </c>
    </row>
    <row r="21" spans="1:5" ht="30" customHeight="1">
      <c r="A21" s="13" t="s">
        <v>871</v>
      </c>
      <c r="B21" s="10"/>
      <c r="C21" s="10">
        <v>0</v>
      </c>
      <c r="D21" s="10">
        <v>0</v>
      </c>
      <c r="E21" s="10">
        <f t="shared" si="0"/>
        <v>0</v>
      </c>
    </row>
    <row r="22" spans="1:5" ht="30" customHeight="1">
      <c r="A22" s="13" t="s">
        <v>868</v>
      </c>
      <c r="B22" s="10">
        <v>40</v>
      </c>
      <c r="C22" s="10">
        <v>0</v>
      </c>
      <c r="D22" s="10">
        <v>23238298.6</v>
      </c>
      <c r="E22" s="10">
        <f t="shared" si="0"/>
        <v>-23238298.6</v>
      </c>
    </row>
    <row r="23" spans="1:5" ht="30" customHeight="1">
      <c r="A23" s="13" t="s">
        <v>868</v>
      </c>
      <c r="B23" s="10">
        <v>50</v>
      </c>
      <c r="C23" s="10">
        <v>0</v>
      </c>
      <c r="D23" s="10">
        <v>28543415.22</v>
      </c>
      <c r="E23" s="10">
        <f t="shared" si="0"/>
        <v>-28543415.22</v>
      </c>
    </row>
    <row r="24" spans="1:5" ht="30" customHeight="1">
      <c r="A24" s="13" t="s">
        <v>871</v>
      </c>
      <c r="B24" s="10">
        <v>42</v>
      </c>
      <c r="C24" s="10">
        <v>0</v>
      </c>
      <c r="D24" s="10">
        <v>32768583.12</v>
      </c>
      <c r="E24" s="10">
        <f t="shared" si="0"/>
        <v>-32768583.12</v>
      </c>
    </row>
    <row r="25" spans="1:5" ht="30" customHeight="1">
      <c r="A25" s="13" t="s">
        <v>868</v>
      </c>
      <c r="B25" s="10"/>
      <c r="C25" s="10">
        <v>0</v>
      </c>
      <c r="D25" s="10">
        <v>0</v>
      </c>
      <c r="E25" s="10">
        <f t="shared" si="0"/>
        <v>0</v>
      </c>
    </row>
    <row r="26" spans="1:5" ht="30" customHeight="1">
      <c r="A26" s="13" t="s">
        <v>872</v>
      </c>
      <c r="B26" s="10"/>
      <c r="C26" s="10">
        <v>0</v>
      </c>
      <c r="D26" s="10">
        <v>0</v>
      </c>
      <c r="E26" s="10">
        <f t="shared" si="0"/>
        <v>0</v>
      </c>
    </row>
    <row r="27" spans="1:5" ht="30" customHeight="1">
      <c r="A27" s="13" t="s">
        <v>873</v>
      </c>
      <c r="B27" s="10">
        <v>7</v>
      </c>
      <c r="C27" s="10">
        <v>0</v>
      </c>
      <c r="D27" s="10">
        <v>3958620</v>
      </c>
      <c r="E27" s="10">
        <f t="shared" si="0"/>
        <v>-3958620</v>
      </c>
    </row>
    <row r="28" spans="1:5" ht="30" customHeight="1">
      <c r="A28" s="9" t="s">
        <v>874</v>
      </c>
      <c r="B28" s="11">
        <v>26</v>
      </c>
      <c r="C28" s="11">
        <v>0</v>
      </c>
      <c r="D28" s="11">
        <v>9824354.63</v>
      </c>
      <c r="E28" s="11">
        <f t="shared" si="0"/>
        <v>-9824354.63</v>
      </c>
    </row>
    <row r="29" spans="1:5" ht="30" customHeight="1">
      <c r="A29" s="13" t="s">
        <v>871</v>
      </c>
      <c r="B29" s="10">
        <v>2</v>
      </c>
      <c r="C29" s="10">
        <v>0</v>
      </c>
      <c r="D29" s="10">
        <v>0</v>
      </c>
      <c r="E29" s="10">
        <f t="shared" si="0"/>
        <v>0</v>
      </c>
    </row>
    <row r="30" spans="1:5" ht="30" customHeight="1">
      <c r="A30" s="13" t="s">
        <v>875</v>
      </c>
      <c r="B30" s="10">
        <v>2</v>
      </c>
      <c r="C30" s="10">
        <v>0</v>
      </c>
      <c r="D30" s="10">
        <v>1172640</v>
      </c>
      <c r="E30" s="10">
        <f t="shared" si="0"/>
        <v>-1172640</v>
      </c>
    </row>
    <row r="31" spans="1:5" ht="30" customHeight="1">
      <c r="A31" s="13" t="s">
        <v>876</v>
      </c>
      <c r="B31" s="10">
        <v>1</v>
      </c>
      <c r="C31" s="10">
        <v>0</v>
      </c>
      <c r="D31" s="10">
        <v>439682.95</v>
      </c>
      <c r="E31" s="10">
        <f t="shared" si="0"/>
        <v>-439682.95</v>
      </c>
    </row>
    <row r="32" spans="1:5" ht="30" customHeight="1">
      <c r="A32" s="13" t="s">
        <v>877</v>
      </c>
      <c r="B32" s="10">
        <v>2</v>
      </c>
      <c r="C32" s="10">
        <v>0</v>
      </c>
      <c r="D32" s="10">
        <v>1001280</v>
      </c>
      <c r="E32" s="10">
        <f t="shared" si="0"/>
        <v>-1001280</v>
      </c>
    </row>
    <row r="33" spans="1:5" ht="30" customHeight="1">
      <c r="A33" s="13" t="s">
        <v>878</v>
      </c>
      <c r="B33" s="10">
        <v>2</v>
      </c>
      <c r="C33" s="10">
        <v>0</v>
      </c>
      <c r="D33" s="10">
        <v>1412640</v>
      </c>
      <c r="E33" s="10">
        <f t="shared" si="0"/>
        <v>-1412640</v>
      </c>
    </row>
    <row r="34" spans="1:5" ht="30" customHeight="1">
      <c r="A34" s="13" t="s">
        <v>879</v>
      </c>
      <c r="B34" s="10">
        <v>1</v>
      </c>
      <c r="C34" s="10">
        <v>0</v>
      </c>
      <c r="D34" s="10">
        <v>706320</v>
      </c>
      <c r="E34" s="10">
        <f t="shared" si="0"/>
        <v>-706320</v>
      </c>
    </row>
    <row r="35" spans="1:5" ht="30" customHeight="1">
      <c r="A35" s="13" t="s">
        <v>880</v>
      </c>
      <c r="B35" s="10">
        <v>2</v>
      </c>
      <c r="C35" s="10">
        <v>0</v>
      </c>
      <c r="D35" s="10">
        <v>1412640</v>
      </c>
      <c r="E35" s="10">
        <f aca="true" t="shared" si="1" ref="E35:E66">C35-D35</f>
        <v>-1412640</v>
      </c>
    </row>
    <row r="36" spans="1:5" ht="30" customHeight="1">
      <c r="A36" s="13" t="s">
        <v>881</v>
      </c>
      <c r="B36" s="10">
        <v>2</v>
      </c>
      <c r="C36" s="10">
        <v>0</v>
      </c>
      <c r="D36" s="10">
        <v>898236.42</v>
      </c>
      <c r="E36" s="10">
        <f t="shared" si="1"/>
        <v>-898236.42</v>
      </c>
    </row>
    <row r="37" spans="1:5" ht="30" customHeight="1">
      <c r="A37" s="13" t="s">
        <v>882</v>
      </c>
      <c r="B37" s="10">
        <v>1</v>
      </c>
      <c r="C37" s="10">
        <v>0</v>
      </c>
      <c r="D37" s="10">
        <v>706320</v>
      </c>
      <c r="E37" s="10">
        <f t="shared" si="1"/>
        <v>-706320</v>
      </c>
    </row>
    <row r="38" spans="1:5" ht="30" customHeight="1">
      <c r="A38" s="13" t="s">
        <v>875</v>
      </c>
      <c r="B38" s="10">
        <v>2</v>
      </c>
      <c r="C38" s="10">
        <v>0</v>
      </c>
      <c r="D38" s="10">
        <v>377199.14</v>
      </c>
      <c r="E38" s="10">
        <f t="shared" si="1"/>
        <v>-377199.14</v>
      </c>
    </row>
    <row r="39" spans="1:5" ht="30" customHeight="1">
      <c r="A39" s="13" t="s">
        <v>876</v>
      </c>
      <c r="B39" s="10">
        <v>1</v>
      </c>
      <c r="C39" s="10">
        <v>0</v>
      </c>
      <c r="D39" s="10">
        <v>188599.57</v>
      </c>
      <c r="E39" s="10">
        <f t="shared" si="1"/>
        <v>-188599.57</v>
      </c>
    </row>
    <row r="40" spans="1:5" ht="30" customHeight="1">
      <c r="A40" s="13" t="s">
        <v>877</v>
      </c>
      <c r="B40" s="10">
        <v>2</v>
      </c>
      <c r="C40" s="10">
        <v>0</v>
      </c>
      <c r="D40" s="10">
        <v>377199.14</v>
      </c>
      <c r="E40" s="10">
        <f t="shared" si="1"/>
        <v>-377199.14</v>
      </c>
    </row>
    <row r="41" spans="1:5" ht="30" customHeight="1">
      <c r="A41" s="13" t="s">
        <v>878</v>
      </c>
      <c r="B41" s="10"/>
      <c r="C41" s="10">
        <v>0</v>
      </c>
      <c r="D41" s="10">
        <v>0</v>
      </c>
      <c r="E41" s="10">
        <f t="shared" si="1"/>
        <v>0</v>
      </c>
    </row>
    <row r="42" spans="1:5" ht="30" customHeight="1">
      <c r="A42" s="13" t="s">
        <v>879</v>
      </c>
      <c r="B42" s="10">
        <v>1</v>
      </c>
      <c r="C42" s="10">
        <v>0</v>
      </c>
      <c r="D42" s="10">
        <v>188599.57</v>
      </c>
      <c r="E42" s="10">
        <f t="shared" si="1"/>
        <v>-188599.57</v>
      </c>
    </row>
    <row r="43" spans="1:5" ht="30" customHeight="1">
      <c r="A43" s="13" t="s">
        <v>880</v>
      </c>
      <c r="B43" s="10">
        <v>2</v>
      </c>
      <c r="C43" s="10">
        <v>0</v>
      </c>
      <c r="D43" s="10">
        <v>377199.14</v>
      </c>
      <c r="E43" s="10">
        <f t="shared" si="1"/>
        <v>-377199.14</v>
      </c>
    </row>
    <row r="44" spans="1:5" ht="30" customHeight="1">
      <c r="A44" s="13" t="s">
        <v>881</v>
      </c>
      <c r="B44" s="10">
        <v>2</v>
      </c>
      <c r="C44" s="10">
        <v>0</v>
      </c>
      <c r="D44" s="10">
        <v>377199.14</v>
      </c>
      <c r="E44" s="10">
        <f t="shared" si="1"/>
        <v>-377199.14</v>
      </c>
    </row>
    <row r="45" spans="1:5" ht="30" customHeight="1">
      <c r="A45" s="13" t="s">
        <v>882</v>
      </c>
      <c r="B45" s="10">
        <v>1</v>
      </c>
      <c r="C45" s="10">
        <v>0</v>
      </c>
      <c r="D45" s="10">
        <v>188599.56</v>
      </c>
      <c r="E45" s="10">
        <f t="shared" si="1"/>
        <v>-188599.56</v>
      </c>
    </row>
    <row r="46" spans="1:5" ht="30" customHeight="1">
      <c r="A46" s="9" t="s">
        <v>128</v>
      </c>
      <c r="B46" s="11">
        <v>30</v>
      </c>
      <c r="C46" s="11">
        <v>0</v>
      </c>
      <c r="D46" s="11">
        <v>6393717.71</v>
      </c>
      <c r="E46" s="11">
        <f t="shared" si="1"/>
        <v>-6393717.71</v>
      </c>
    </row>
    <row r="47" spans="1:5" ht="30" customHeight="1">
      <c r="A47" s="13" t="s">
        <v>883</v>
      </c>
      <c r="B47" s="10">
        <v>5</v>
      </c>
      <c r="C47" s="10">
        <v>0</v>
      </c>
      <c r="D47" s="10">
        <v>1007286.85</v>
      </c>
      <c r="E47" s="10">
        <f t="shared" si="1"/>
        <v>-1007286.85</v>
      </c>
    </row>
    <row r="48" spans="1:5" ht="30" customHeight="1">
      <c r="A48" s="13" t="s">
        <v>884</v>
      </c>
      <c r="B48" s="10">
        <v>5</v>
      </c>
      <c r="C48" s="10">
        <v>0</v>
      </c>
      <c r="D48" s="10">
        <v>1106292</v>
      </c>
      <c r="E48" s="10">
        <f t="shared" si="1"/>
        <v>-1106292</v>
      </c>
    </row>
    <row r="49" spans="1:5" ht="30" customHeight="1">
      <c r="A49" s="13" t="s">
        <v>885</v>
      </c>
      <c r="B49" s="10">
        <v>2</v>
      </c>
      <c r="C49" s="10">
        <v>0</v>
      </c>
      <c r="D49" s="10">
        <v>552552</v>
      </c>
      <c r="E49" s="10">
        <f t="shared" si="1"/>
        <v>-552552</v>
      </c>
    </row>
    <row r="50" spans="1:5" ht="30" customHeight="1">
      <c r="A50" s="13" t="s">
        <v>886</v>
      </c>
      <c r="B50" s="10">
        <v>2</v>
      </c>
      <c r="C50" s="10">
        <v>0</v>
      </c>
      <c r="D50" s="10">
        <v>384584</v>
      </c>
      <c r="E50" s="10">
        <f t="shared" si="1"/>
        <v>-384584</v>
      </c>
    </row>
    <row r="51" spans="1:5" ht="30" customHeight="1">
      <c r="A51" s="13" t="s">
        <v>887</v>
      </c>
      <c r="B51" s="10">
        <v>3</v>
      </c>
      <c r="C51" s="10">
        <v>0</v>
      </c>
      <c r="D51" s="10">
        <v>798177.24</v>
      </c>
      <c r="E51" s="10">
        <f t="shared" si="1"/>
        <v>-798177.24</v>
      </c>
    </row>
    <row r="52" spans="1:5" ht="30" customHeight="1">
      <c r="A52" s="13" t="s">
        <v>888</v>
      </c>
      <c r="B52" s="10">
        <v>2</v>
      </c>
      <c r="C52" s="10">
        <v>0</v>
      </c>
      <c r="D52" s="10">
        <v>576240</v>
      </c>
      <c r="E52" s="10">
        <f t="shared" si="1"/>
        <v>-576240</v>
      </c>
    </row>
    <row r="53" spans="1:5" ht="30" customHeight="1">
      <c r="A53" s="13" t="s">
        <v>889</v>
      </c>
      <c r="B53" s="10">
        <v>1</v>
      </c>
      <c r="C53" s="10">
        <v>0</v>
      </c>
      <c r="D53" s="10">
        <v>281220.02</v>
      </c>
      <c r="E53" s="10">
        <f t="shared" si="1"/>
        <v>-281220.02</v>
      </c>
    </row>
    <row r="54" spans="1:5" ht="30" customHeight="1">
      <c r="A54" s="13" t="s">
        <v>890</v>
      </c>
      <c r="B54" s="10">
        <v>1</v>
      </c>
      <c r="C54" s="10">
        <v>0</v>
      </c>
      <c r="D54" s="10">
        <v>240960</v>
      </c>
      <c r="E54" s="10">
        <f t="shared" si="1"/>
        <v>-240960</v>
      </c>
    </row>
    <row r="55" spans="1:5" ht="30" customHeight="1">
      <c r="A55" s="13" t="s">
        <v>890</v>
      </c>
      <c r="B55" s="10">
        <v>1</v>
      </c>
      <c r="C55" s="10">
        <v>0</v>
      </c>
      <c r="D55" s="10">
        <v>150000</v>
      </c>
      <c r="E55" s="10">
        <f t="shared" si="1"/>
        <v>-150000</v>
      </c>
    </row>
    <row r="56" spans="1:5" ht="30" customHeight="1">
      <c r="A56" s="13" t="s">
        <v>889</v>
      </c>
      <c r="B56" s="10">
        <v>1</v>
      </c>
      <c r="C56" s="10">
        <v>0</v>
      </c>
      <c r="D56" s="10">
        <v>15705.6</v>
      </c>
      <c r="E56" s="10">
        <f t="shared" si="1"/>
        <v>-15705.6</v>
      </c>
    </row>
    <row r="57" spans="1:5" ht="30" customHeight="1">
      <c r="A57" s="13" t="s">
        <v>888</v>
      </c>
      <c r="B57" s="10">
        <v>4</v>
      </c>
      <c r="C57" s="10">
        <v>0</v>
      </c>
      <c r="D57" s="10">
        <v>600000</v>
      </c>
      <c r="E57" s="10">
        <f t="shared" si="1"/>
        <v>-600000</v>
      </c>
    </row>
    <row r="58" spans="1:5" ht="30" customHeight="1">
      <c r="A58" s="13" t="s">
        <v>885</v>
      </c>
      <c r="B58" s="10">
        <v>1</v>
      </c>
      <c r="C58" s="10">
        <v>0</v>
      </c>
      <c r="D58" s="10">
        <v>380700</v>
      </c>
      <c r="E58" s="10">
        <f t="shared" si="1"/>
        <v>-380700</v>
      </c>
    </row>
    <row r="59" spans="1:5" ht="30" customHeight="1">
      <c r="A59" s="13" t="s">
        <v>886</v>
      </c>
      <c r="B59" s="10">
        <v>2</v>
      </c>
      <c r="C59" s="10">
        <v>0</v>
      </c>
      <c r="D59" s="10">
        <v>300000</v>
      </c>
      <c r="E59" s="10">
        <f t="shared" si="1"/>
        <v>-300000</v>
      </c>
    </row>
    <row r="60" spans="1:5" ht="30" customHeight="1">
      <c r="A60" s="9" t="s">
        <v>130</v>
      </c>
      <c r="B60" s="11">
        <v>4</v>
      </c>
      <c r="C60" s="11">
        <v>0</v>
      </c>
      <c r="D60" s="11">
        <v>988263.53</v>
      </c>
      <c r="E60" s="11">
        <f t="shared" si="1"/>
        <v>-988263.53</v>
      </c>
    </row>
    <row r="61" spans="1:5" ht="30" customHeight="1">
      <c r="A61" s="13" t="s">
        <v>891</v>
      </c>
      <c r="B61" s="10">
        <v>1</v>
      </c>
      <c r="C61" s="10">
        <v>0</v>
      </c>
      <c r="D61" s="10">
        <v>374579.99</v>
      </c>
      <c r="E61" s="10">
        <f t="shared" si="1"/>
        <v>-374579.99</v>
      </c>
    </row>
    <row r="62" spans="1:5" ht="30" customHeight="1">
      <c r="A62" s="13" t="s">
        <v>892</v>
      </c>
      <c r="B62" s="10">
        <v>1</v>
      </c>
      <c r="C62" s="10">
        <v>0</v>
      </c>
      <c r="D62" s="10">
        <v>372420.01</v>
      </c>
      <c r="E62" s="10">
        <f t="shared" si="1"/>
        <v>-372420.01</v>
      </c>
    </row>
    <row r="63" spans="1:5" ht="30" customHeight="1">
      <c r="A63" s="13" t="s">
        <v>893</v>
      </c>
      <c r="B63" s="10">
        <v>1</v>
      </c>
      <c r="C63" s="10">
        <v>0</v>
      </c>
      <c r="D63" s="10">
        <v>181263.53</v>
      </c>
      <c r="E63" s="10">
        <f t="shared" si="1"/>
        <v>-181263.53</v>
      </c>
    </row>
    <row r="64" spans="1:5" ht="30" customHeight="1">
      <c r="A64" s="13" t="s">
        <v>891</v>
      </c>
      <c r="B64" s="10">
        <v>1</v>
      </c>
      <c r="C64" s="10">
        <v>0</v>
      </c>
      <c r="D64" s="10">
        <v>60000</v>
      </c>
      <c r="E64" s="10">
        <f t="shared" si="1"/>
        <v>-60000</v>
      </c>
    </row>
    <row r="65" spans="1:5" ht="30" customHeight="1">
      <c r="A65" s="9" t="s">
        <v>120</v>
      </c>
      <c r="B65" s="11">
        <v>33</v>
      </c>
      <c r="C65" s="11">
        <v>0</v>
      </c>
      <c r="D65" s="11">
        <v>12187202.6</v>
      </c>
      <c r="E65" s="11">
        <f t="shared" si="1"/>
        <v>-12187202.6</v>
      </c>
    </row>
    <row r="66" spans="1:5" ht="30" customHeight="1">
      <c r="A66" s="13" t="s">
        <v>3</v>
      </c>
      <c r="B66" s="10">
        <v>1</v>
      </c>
      <c r="C66" s="10">
        <v>0</v>
      </c>
      <c r="D66" s="10">
        <v>731088</v>
      </c>
      <c r="E66" s="10">
        <f t="shared" si="1"/>
        <v>-731088</v>
      </c>
    </row>
    <row r="67" spans="1:5" ht="30" customHeight="1">
      <c r="A67" s="13" t="s">
        <v>894</v>
      </c>
      <c r="B67" s="10">
        <v>1</v>
      </c>
      <c r="C67" s="10">
        <v>0</v>
      </c>
      <c r="D67" s="10">
        <v>554340</v>
      </c>
      <c r="E67" s="10">
        <f aca="true" t="shared" si="2" ref="E67:E98">C67-D67</f>
        <v>-554340</v>
      </c>
    </row>
    <row r="68" spans="1:5" ht="30" customHeight="1">
      <c r="A68" s="13" t="s">
        <v>895</v>
      </c>
      <c r="B68" s="10">
        <v>1</v>
      </c>
      <c r="C68" s="10">
        <v>0</v>
      </c>
      <c r="D68" s="10">
        <v>534540</v>
      </c>
      <c r="E68" s="10">
        <f t="shared" si="2"/>
        <v>-534540</v>
      </c>
    </row>
    <row r="69" spans="1:5" ht="30" customHeight="1">
      <c r="A69" s="13" t="s">
        <v>896</v>
      </c>
      <c r="B69" s="10">
        <v>1</v>
      </c>
      <c r="C69" s="10">
        <v>0</v>
      </c>
      <c r="D69" s="10">
        <v>554340</v>
      </c>
      <c r="E69" s="10">
        <f t="shared" si="2"/>
        <v>-554340</v>
      </c>
    </row>
    <row r="70" spans="1:5" ht="30" customHeight="1">
      <c r="A70" s="13" t="s">
        <v>894</v>
      </c>
      <c r="B70" s="10">
        <v>1</v>
      </c>
      <c r="C70" s="10">
        <v>0</v>
      </c>
      <c r="D70" s="10">
        <v>554340</v>
      </c>
      <c r="E70" s="10">
        <f t="shared" si="2"/>
        <v>-554340</v>
      </c>
    </row>
    <row r="71" spans="1:5" ht="30" customHeight="1">
      <c r="A71" s="13" t="s">
        <v>897</v>
      </c>
      <c r="B71" s="10">
        <v>1</v>
      </c>
      <c r="C71" s="10">
        <v>0</v>
      </c>
      <c r="D71" s="10">
        <v>534540</v>
      </c>
      <c r="E71" s="10">
        <f t="shared" si="2"/>
        <v>-534540</v>
      </c>
    </row>
    <row r="72" spans="1:5" ht="30" customHeight="1">
      <c r="A72" s="13" t="s">
        <v>898</v>
      </c>
      <c r="B72" s="10">
        <v>1</v>
      </c>
      <c r="C72" s="10">
        <v>0</v>
      </c>
      <c r="D72" s="10">
        <v>554340</v>
      </c>
      <c r="E72" s="10">
        <f t="shared" si="2"/>
        <v>-554340</v>
      </c>
    </row>
    <row r="73" spans="1:5" ht="30" customHeight="1">
      <c r="A73" s="13" t="s">
        <v>899</v>
      </c>
      <c r="B73" s="10">
        <v>1</v>
      </c>
      <c r="C73" s="10">
        <v>0</v>
      </c>
      <c r="D73" s="10">
        <v>336240</v>
      </c>
      <c r="E73" s="10">
        <f t="shared" si="2"/>
        <v>-336240</v>
      </c>
    </row>
    <row r="74" spans="1:5" ht="30" customHeight="1">
      <c r="A74" s="13" t="s">
        <v>900</v>
      </c>
      <c r="B74" s="10">
        <v>4</v>
      </c>
      <c r="C74" s="10">
        <v>0</v>
      </c>
      <c r="D74" s="10">
        <v>2843344.5</v>
      </c>
      <c r="E74" s="10">
        <f t="shared" si="2"/>
        <v>-2843344.5</v>
      </c>
    </row>
    <row r="75" spans="1:5" ht="30" customHeight="1">
      <c r="A75" s="13" t="s">
        <v>901</v>
      </c>
      <c r="B75" s="10">
        <v>12</v>
      </c>
      <c r="C75" s="10">
        <v>0</v>
      </c>
      <c r="D75" s="10">
        <v>3100320</v>
      </c>
      <c r="E75" s="10">
        <f t="shared" si="2"/>
        <v>-3100320</v>
      </c>
    </row>
    <row r="76" spans="1:5" ht="30" customHeight="1">
      <c r="A76" s="13" t="s">
        <v>902</v>
      </c>
      <c r="B76" s="10">
        <v>1</v>
      </c>
      <c r="C76" s="10">
        <v>0</v>
      </c>
      <c r="D76" s="10">
        <v>270360</v>
      </c>
      <c r="E76" s="10">
        <f t="shared" si="2"/>
        <v>-270360</v>
      </c>
    </row>
    <row r="77" spans="1:5" ht="30" customHeight="1">
      <c r="A77" s="13" t="s">
        <v>903</v>
      </c>
      <c r="B77" s="10">
        <v>1</v>
      </c>
      <c r="C77" s="10">
        <v>0</v>
      </c>
      <c r="D77" s="10">
        <v>274810.1</v>
      </c>
      <c r="E77" s="10">
        <f t="shared" si="2"/>
        <v>-274810.1</v>
      </c>
    </row>
    <row r="78" spans="1:5" ht="30" customHeight="1">
      <c r="A78" s="13" t="s">
        <v>904</v>
      </c>
      <c r="B78" s="10">
        <v>1</v>
      </c>
      <c r="C78" s="10">
        <v>0</v>
      </c>
      <c r="D78" s="10">
        <v>180000</v>
      </c>
      <c r="E78" s="10">
        <f t="shared" si="2"/>
        <v>-180000</v>
      </c>
    </row>
    <row r="79" spans="1:5" ht="30" customHeight="1">
      <c r="A79" s="13" t="s">
        <v>905</v>
      </c>
      <c r="B79" s="10">
        <v>2</v>
      </c>
      <c r="C79" s="10">
        <v>0</v>
      </c>
      <c r="D79" s="10">
        <v>492360</v>
      </c>
      <c r="E79" s="10">
        <f t="shared" si="2"/>
        <v>-492360</v>
      </c>
    </row>
    <row r="80" spans="1:5" ht="30" customHeight="1">
      <c r="A80" s="13" t="s">
        <v>906</v>
      </c>
      <c r="B80" s="10">
        <v>1</v>
      </c>
      <c r="C80" s="10">
        <v>0</v>
      </c>
      <c r="D80" s="10">
        <v>0</v>
      </c>
      <c r="E80" s="10">
        <f t="shared" si="2"/>
        <v>0</v>
      </c>
    </row>
    <row r="81" spans="1:5" ht="30" customHeight="1">
      <c r="A81" s="13" t="s">
        <v>907</v>
      </c>
      <c r="B81" s="10">
        <v>1</v>
      </c>
      <c r="C81" s="10">
        <v>0</v>
      </c>
      <c r="D81" s="10">
        <v>180000</v>
      </c>
      <c r="E81" s="10">
        <f t="shared" si="2"/>
        <v>-180000</v>
      </c>
    </row>
    <row r="82" spans="1:5" ht="30" customHeight="1">
      <c r="A82" s="13" t="s">
        <v>908</v>
      </c>
      <c r="B82" s="10">
        <v>1</v>
      </c>
      <c r="C82" s="10">
        <v>0</v>
      </c>
      <c r="D82" s="10">
        <v>258360</v>
      </c>
      <c r="E82" s="10">
        <f t="shared" si="2"/>
        <v>-258360</v>
      </c>
    </row>
    <row r="83" spans="1:5" ht="30" customHeight="1">
      <c r="A83" s="13" t="s">
        <v>909</v>
      </c>
      <c r="B83" s="10">
        <v>1</v>
      </c>
      <c r="C83" s="10">
        <v>0</v>
      </c>
      <c r="D83" s="10">
        <v>233880</v>
      </c>
      <c r="E83" s="10">
        <f t="shared" si="2"/>
        <v>-233880</v>
      </c>
    </row>
  </sheetData>
  <sheetProtection password="9A93" sheet="1" objects="1" scenarios="1"/>
  <mergeCells count="1">
    <mergeCell ref="A1:E1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D6"/>
  <sheetViews>
    <sheetView workbookViewId="0" topLeftCell="A1"/>
  </sheetViews>
  <sheetFormatPr defaultColWidth="9.140625" defaultRowHeight="10.5"/>
  <cols>
    <col min="1" max="1" width="9.57421875" style="0" customWidth="1"/>
    <col min="2" max="2" width="38.140625" style="0" customWidth="1"/>
    <col min="3" max="3" width="19.140625" style="0" customWidth="1"/>
    <col min="4" max="4" width="38.140625" style="0" customWidth="1"/>
  </cols>
  <sheetData>
    <row r="1" ht="20.1" customHeight="1"/>
    <row r="2" spans="1:4" ht="30" customHeight="1">
      <c r="A2" s="18" t="s">
        <v>910</v>
      </c>
      <c r="B2" s="18"/>
      <c r="C2" s="18"/>
      <c r="D2" s="18"/>
    </row>
    <row r="3" ht="20.1" customHeight="1"/>
    <row r="4" spans="1:4" ht="30" customHeight="1">
      <c r="A4" s="25" t="s">
        <v>911</v>
      </c>
      <c r="B4" s="25"/>
      <c r="C4" s="25"/>
      <c r="D4" s="25"/>
    </row>
    <row r="5" spans="1:4" ht="30" customHeight="1">
      <c r="A5" s="1" t="s">
        <v>912</v>
      </c>
      <c r="B5" s="1" t="s">
        <v>913</v>
      </c>
      <c r="C5" s="1" t="s">
        <v>914</v>
      </c>
      <c r="D5" s="1" t="s">
        <v>915</v>
      </c>
    </row>
    <row r="6" spans="1:4" ht="20.1" customHeight="1">
      <c r="A6" s="19" t="s">
        <v>916</v>
      </c>
      <c r="B6" s="19"/>
      <c r="C6" s="19"/>
      <c r="D6" s="19"/>
    </row>
  </sheetData>
  <sheetProtection password="9A93" sheet="1" objects="1" scenarios="1"/>
  <mergeCells count="3">
    <mergeCell ref="A2:D2"/>
    <mergeCell ref="A4:D4"/>
    <mergeCell ref="A6:D6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18"/>
  <sheetViews>
    <sheetView workbookViewId="0" topLeftCell="A1"/>
  </sheetViews>
  <sheetFormatPr defaultColWidth="9.140625" defaultRowHeight="10.5"/>
  <cols>
    <col min="1" max="1" width="57.28125" style="0" customWidth="1"/>
    <col min="2" max="5" width="11.421875" style="0" customWidth="1"/>
    <col min="6" max="8" width="22.8515625" style="0" customWidth="1"/>
  </cols>
  <sheetData>
    <row r="1" ht="15" customHeight="1"/>
    <row r="2" spans="1:8" ht="24.9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ht="15" customHeight="1"/>
    <row r="4" spans="1:8" ht="39.95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" customHeight="1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0</v>
      </c>
      <c r="G7" s="10">
        <v>0</v>
      </c>
      <c r="H7" s="10">
        <v>0</v>
      </c>
    </row>
    <row r="8" spans="1:8" ht="24.95" customHeight="1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0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293962096.62</v>
      </c>
      <c r="G9" s="10">
        <v>293962096.62</v>
      </c>
      <c r="H9" s="10">
        <v>293962096.62</v>
      </c>
    </row>
    <row r="10" spans="1:8" ht="38.1" customHeight="1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</row>
    <row r="11" spans="1:8" ht="24.95" customHeight="1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292662096.62</v>
      </c>
      <c r="G12" s="10">
        <v>292662096.62</v>
      </c>
      <c r="H12" s="10">
        <v>292662096.62</v>
      </c>
    </row>
    <row r="13" spans="1:8" ht="87.95" customHeight="1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238762096.62</v>
      </c>
      <c r="G13" s="10">
        <v>238762096.62</v>
      </c>
      <c r="H13" s="10">
        <v>238762096.62</v>
      </c>
    </row>
    <row r="14" spans="1:8" ht="50.1" customHeight="1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600000</v>
      </c>
      <c r="G14" s="10">
        <v>600000</v>
      </c>
      <c r="H14" s="10">
        <v>600000</v>
      </c>
    </row>
    <row r="15" spans="1:8" ht="38.1" customHeight="1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600000</v>
      </c>
      <c r="G15" s="10">
        <v>600000</v>
      </c>
      <c r="H15" s="10">
        <v>600000</v>
      </c>
    </row>
    <row r="16" spans="1:8" ht="24.95" customHeight="1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0</v>
      </c>
      <c r="G16" s="10">
        <v>0</v>
      </c>
      <c r="H16" s="10">
        <v>0</v>
      </c>
    </row>
    <row r="17" spans="1:8" ht="38.1" customHeight="1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0</v>
      </c>
      <c r="G17" s="10">
        <v>0</v>
      </c>
      <c r="H17" s="10">
        <v>0</v>
      </c>
    </row>
    <row r="18" spans="1:8" ht="24.95" customHeight="1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>
      <c r="A23" s="7" t="s">
        <v>93</v>
      </c>
      <c r="B23" s="6" t="s">
        <v>94</v>
      </c>
      <c r="C23" s="6" t="s">
        <v>95</v>
      </c>
      <c r="D23" s="6"/>
      <c r="E23" s="6"/>
      <c r="F23" s="10">
        <v>700000</v>
      </c>
      <c r="G23" s="10">
        <v>700000</v>
      </c>
      <c r="H23" s="10">
        <v>700000</v>
      </c>
    </row>
    <row r="24" spans="1:8" ht="24.95" customHeight="1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293962096.62</v>
      </c>
      <c r="G26" s="10">
        <v>293962096.62</v>
      </c>
      <c r="H26" s="10">
        <v>293962096.62</v>
      </c>
    </row>
    <row r="27" spans="1:8" ht="38.1" customHeight="1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182860904.46</v>
      </c>
      <c r="G27" s="10">
        <v>182860904.46</v>
      </c>
      <c r="H27" s="10">
        <v>182860904.46</v>
      </c>
    </row>
    <row r="28" spans="1:8" ht="38.1" customHeight="1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140379035.68</v>
      </c>
      <c r="G28" s="10">
        <v>140379035.68</v>
      </c>
      <c r="H28" s="10">
        <v>140379035.68</v>
      </c>
    </row>
    <row r="29" spans="1:8" ht="38.1" customHeight="1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98725809.21</v>
      </c>
      <c r="G29" s="10">
        <v>98725809.21</v>
      </c>
      <c r="H29" s="10">
        <v>98725809.21</v>
      </c>
    </row>
    <row r="30" spans="1:8" ht="24.95" customHeight="1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89775053.21</v>
      </c>
      <c r="G30" s="10">
        <v>89775053.21</v>
      </c>
      <c r="H30" s="10">
        <v>89775053.21</v>
      </c>
    </row>
    <row r="31" spans="1:8" ht="24.95" customHeight="1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8950756</v>
      </c>
      <c r="G31" s="10">
        <v>8950756</v>
      </c>
      <c r="H31" s="10">
        <v>8950756</v>
      </c>
    </row>
    <row r="32" spans="1:8" ht="24.95" customHeight="1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40353226.47</v>
      </c>
      <c r="G32" s="10">
        <v>40353226.47</v>
      </c>
      <c r="H32" s="10">
        <v>40353226.47</v>
      </c>
    </row>
    <row r="33" spans="1:8" ht="24.95" customHeight="1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2631758</v>
      </c>
      <c r="G33" s="10">
        <v>2631758</v>
      </c>
      <c r="H33" s="10">
        <v>2631758</v>
      </c>
    </row>
    <row r="34" spans="1:8" ht="24.95" customHeight="1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10997017.01</v>
      </c>
      <c r="G34" s="10">
        <v>10997017.01</v>
      </c>
      <c r="H34" s="10">
        <v>10997017.01</v>
      </c>
    </row>
    <row r="35" spans="1:8" ht="24.95" customHeight="1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</row>
    <row r="36" spans="1:8" ht="24.95" customHeight="1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10997017.01</v>
      </c>
      <c r="G36" s="10">
        <v>10997017.01</v>
      </c>
      <c r="H36" s="10">
        <v>10997017.01</v>
      </c>
    </row>
    <row r="37" spans="1:8" ht="24.95" customHeight="1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19198796.41</v>
      </c>
      <c r="G37" s="10">
        <v>18816746.41</v>
      </c>
      <c r="H37" s="10">
        <v>19198796.41</v>
      </c>
    </row>
    <row r="38" spans="1:8" ht="24.95" customHeight="1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6435979.67</v>
      </c>
      <c r="G38" s="10">
        <v>6435979.67</v>
      </c>
      <c r="H38" s="10">
        <v>6435979.67</v>
      </c>
    </row>
    <row r="39" spans="1:8" ht="24.95" customHeight="1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1089675.38</v>
      </c>
      <c r="G39" s="10">
        <v>1471725.38</v>
      </c>
      <c r="H39" s="10">
        <v>1089675.38</v>
      </c>
    </row>
    <row r="40" spans="1:8" ht="24.95" customHeight="1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1300000</v>
      </c>
      <c r="G40" s="10">
        <v>1300000</v>
      </c>
      <c r="H40" s="10">
        <v>1300000</v>
      </c>
    </row>
    <row r="41" spans="1:8" ht="50.1" customHeight="1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215000</v>
      </c>
      <c r="G41" s="10">
        <v>215000</v>
      </c>
      <c r="H41" s="10">
        <v>215000</v>
      </c>
    </row>
    <row r="42" spans="1:8" ht="63" customHeight="1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65000</v>
      </c>
      <c r="G42" s="10">
        <v>65000</v>
      </c>
      <c r="H42" s="10">
        <v>65000</v>
      </c>
    </row>
    <row r="43" spans="1:8" ht="24.95" customHeight="1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</v>
      </c>
      <c r="G44" s="10">
        <v>150000</v>
      </c>
      <c r="H44" s="10">
        <v>150000</v>
      </c>
    </row>
    <row r="45" spans="1:8" ht="50.1" customHeight="1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</row>
    <row r="46" spans="1:8" ht="24.95" customHeight="1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</row>
    <row r="47" spans="1:8" ht="50.1" customHeight="1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150000</v>
      </c>
      <c r="G47" s="10">
        <v>150000</v>
      </c>
      <c r="H47" s="10">
        <v>150000</v>
      </c>
    </row>
    <row r="48" spans="1:8" ht="63" customHeight="1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150000</v>
      </c>
      <c r="G50" s="10">
        <v>150000</v>
      </c>
      <c r="H50" s="10">
        <v>150000</v>
      </c>
    </row>
    <row r="51" spans="1:8" ht="50.1" customHeight="1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>
      <c r="A52" s="7" t="s">
        <v>163</v>
      </c>
      <c r="B52" s="6" t="s">
        <v>164</v>
      </c>
      <c r="C52" s="6" t="s">
        <v>165</v>
      </c>
      <c r="D52" s="6"/>
      <c r="E52" s="6"/>
      <c r="F52" s="10">
        <v>42116868.78</v>
      </c>
      <c r="G52" s="10">
        <v>42116868.78</v>
      </c>
      <c r="H52" s="10">
        <v>42116868.78</v>
      </c>
    </row>
    <row r="53" spans="1:8" ht="38.1" customHeight="1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42001868.78</v>
      </c>
      <c r="G53" s="10">
        <v>42001868.78</v>
      </c>
      <c r="H53" s="10">
        <v>42001868.78</v>
      </c>
    </row>
    <row r="54" spans="1:8" ht="24.95" customHeight="1">
      <c r="A54" s="7" t="s">
        <v>170</v>
      </c>
      <c r="B54" s="6" t="s">
        <v>171</v>
      </c>
      <c r="C54" s="6" t="s">
        <v>165</v>
      </c>
      <c r="D54" s="6"/>
      <c r="E54" s="6"/>
      <c r="F54" s="10">
        <v>115000</v>
      </c>
      <c r="G54" s="10">
        <v>115000</v>
      </c>
      <c r="H54" s="10">
        <v>115000</v>
      </c>
    </row>
    <row r="55" spans="1:8" ht="24.95" customHeight="1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0</v>
      </c>
      <c r="G55" s="10">
        <v>0</v>
      </c>
      <c r="H55" s="10">
        <v>0</v>
      </c>
    </row>
    <row r="56" spans="1:8" ht="63" customHeight="1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0</v>
      </c>
      <c r="G56" s="10">
        <v>0</v>
      </c>
      <c r="H56" s="10">
        <v>0</v>
      </c>
    </row>
    <row r="57" spans="1:8" ht="63" customHeight="1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0</v>
      </c>
      <c r="G57" s="10">
        <v>0</v>
      </c>
      <c r="H57" s="10">
        <v>0</v>
      </c>
    </row>
    <row r="58" spans="1:8" ht="50.1" customHeight="1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</row>
    <row r="59" spans="1:8" ht="99.95" customHeight="1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0</v>
      </c>
      <c r="G59" s="10">
        <v>0</v>
      </c>
      <c r="H59" s="10">
        <v>0</v>
      </c>
    </row>
    <row r="60" spans="1:8" ht="24.95" customHeight="1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4461559</v>
      </c>
      <c r="G61" s="10">
        <v>4461559</v>
      </c>
      <c r="H61" s="10">
        <v>4461559</v>
      </c>
    </row>
    <row r="62" spans="1:8" ht="38.1" customHeight="1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4351559</v>
      </c>
      <c r="G62" s="10">
        <v>4351559</v>
      </c>
      <c r="H62" s="10">
        <v>4351559</v>
      </c>
    </row>
    <row r="63" spans="1:8" ht="75" customHeight="1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110000</v>
      </c>
      <c r="G63" s="10">
        <v>110000</v>
      </c>
      <c r="H63" s="10">
        <v>110000</v>
      </c>
    </row>
    <row r="64" spans="1:8" ht="50.1" customHeight="1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0</v>
      </c>
      <c r="G64" s="10">
        <v>0</v>
      </c>
      <c r="H64" s="10">
        <v>0</v>
      </c>
    </row>
    <row r="65" spans="1:8" ht="24.95" customHeight="1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0</v>
      </c>
      <c r="G65" s="10">
        <v>0</v>
      </c>
      <c r="H65" s="10">
        <v>0</v>
      </c>
    </row>
    <row r="66" spans="1:8" ht="24.95" customHeight="1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0</v>
      </c>
      <c r="G66" s="10">
        <v>0</v>
      </c>
      <c r="H66" s="10">
        <v>0</v>
      </c>
    </row>
    <row r="67" spans="1:8" ht="24.95" customHeight="1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4.95" customHeight="1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50.1" customHeight="1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50.1" customHeight="1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4.95" customHeight="1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50.1" customHeight="1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50.1" customHeight="1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50.1" customHeight="1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4.95" customHeight="1">
      <c r="A80" s="7" t="s">
        <v>255</v>
      </c>
      <c r="B80" s="6" t="s">
        <v>256</v>
      </c>
      <c r="C80" s="6" t="s">
        <v>95</v>
      </c>
      <c r="D80" s="6"/>
      <c r="E80" s="6"/>
      <c r="F80" s="10">
        <v>106639633.16</v>
      </c>
      <c r="G80" s="10">
        <v>106639633.16</v>
      </c>
      <c r="H80" s="10">
        <v>106639633.16</v>
      </c>
    </row>
    <row r="81" spans="1:8" ht="50.1" customHeight="1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50.1" customHeight="1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</row>
    <row r="84" spans="1:8" ht="24.95" customHeight="1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4.95" customHeight="1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4.95" customHeight="1">
      <c r="A86" s="7" t="s">
        <v>273</v>
      </c>
      <c r="B86" s="6" t="s">
        <v>274</v>
      </c>
      <c r="C86" s="6" t="s">
        <v>275</v>
      </c>
      <c r="D86" s="6"/>
      <c r="E86" s="6"/>
      <c r="F86" s="10">
        <v>84709037.34</v>
      </c>
      <c r="G86" s="10">
        <v>85209037.34</v>
      </c>
      <c r="H86" s="10">
        <v>85209037.34</v>
      </c>
    </row>
    <row r="87" spans="1:8" ht="38.1" customHeight="1">
      <c r="A87" s="7" t="s">
        <v>276</v>
      </c>
      <c r="B87" s="6" t="s">
        <v>277</v>
      </c>
      <c r="C87" s="6" t="s">
        <v>275</v>
      </c>
      <c r="D87" s="6"/>
      <c r="E87" s="6"/>
      <c r="F87" s="10">
        <v>51665782.67</v>
      </c>
      <c r="G87" s="10">
        <v>51605782.67</v>
      </c>
      <c r="H87" s="10">
        <v>51605782.67</v>
      </c>
    </row>
    <row r="88" spans="1:8" ht="38.1" customHeight="1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460000</v>
      </c>
      <c r="G88" s="10">
        <v>400000</v>
      </c>
      <c r="H88" s="10">
        <v>400000</v>
      </c>
    </row>
    <row r="89" spans="1:8" ht="24.95" customHeight="1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0</v>
      </c>
      <c r="G89" s="10">
        <v>0</v>
      </c>
      <c r="H89" s="10">
        <v>0</v>
      </c>
    </row>
    <row r="90" spans="1:8" ht="50.1" customHeight="1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1571142.39</v>
      </c>
      <c r="G90" s="10">
        <v>1571142.39</v>
      </c>
      <c r="H90" s="10">
        <v>1571142.39</v>
      </c>
    </row>
    <row r="91" spans="1:8" ht="24.95" customHeight="1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0</v>
      </c>
      <c r="G91" s="10">
        <v>0</v>
      </c>
      <c r="H91" s="10">
        <v>0</v>
      </c>
    </row>
    <row r="92" spans="1:8" ht="75" customHeight="1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20493161.23</v>
      </c>
      <c r="G92" s="10">
        <v>20493161.23</v>
      </c>
      <c r="H92" s="10">
        <v>20493161.23</v>
      </c>
    </row>
    <row r="93" spans="1:8" ht="75" customHeight="1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11111140</v>
      </c>
      <c r="G93" s="10">
        <v>11111140</v>
      </c>
      <c r="H93" s="10">
        <v>11111140</v>
      </c>
    </row>
    <row r="94" spans="1:8" ht="24.95" customHeight="1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90000</v>
      </c>
      <c r="G94" s="10">
        <v>90000</v>
      </c>
      <c r="H94" s="10">
        <v>90000</v>
      </c>
    </row>
    <row r="95" spans="1:8" ht="75" customHeight="1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17940339.05</v>
      </c>
      <c r="G95" s="10">
        <v>17940339.05</v>
      </c>
      <c r="H95" s="10">
        <v>17940339.05</v>
      </c>
    </row>
    <row r="96" spans="1:8" ht="38.1" customHeight="1">
      <c r="A96" s="7" t="s">
        <v>303</v>
      </c>
      <c r="B96" s="6" t="s">
        <v>304</v>
      </c>
      <c r="C96" s="6" t="s">
        <v>275</v>
      </c>
      <c r="D96" s="6"/>
      <c r="E96" s="6"/>
      <c r="F96" s="10">
        <v>33043254.67</v>
      </c>
      <c r="G96" s="10">
        <v>33603254.67</v>
      </c>
      <c r="H96" s="10">
        <v>33603254.67</v>
      </c>
    </row>
    <row r="97" spans="1:8" ht="38.1" customHeight="1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18081447.08</v>
      </c>
      <c r="G97" s="10">
        <v>18641447.08</v>
      </c>
      <c r="H97" s="10">
        <v>18641447.08</v>
      </c>
    </row>
    <row r="98" spans="1:8" ht="24.95" customHeight="1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4.95" customHeight="1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50.1" customHeight="1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50000</v>
      </c>
      <c r="G100" s="10">
        <v>50000</v>
      </c>
      <c r="H100" s="10">
        <v>50000</v>
      </c>
    </row>
    <row r="101" spans="1:8" ht="24.95" customHeight="1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800000</v>
      </c>
      <c r="G101" s="10">
        <v>800000</v>
      </c>
      <c r="H101" s="10">
        <v>800000</v>
      </c>
    </row>
    <row r="102" spans="1:8" ht="24.95" customHeight="1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616800</v>
      </c>
      <c r="G102" s="10">
        <v>616800</v>
      </c>
      <c r="H102" s="10">
        <v>616800</v>
      </c>
    </row>
    <row r="103" spans="1:8" ht="24.95" customHeight="1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4500000</v>
      </c>
      <c r="G103" s="10">
        <v>4500000</v>
      </c>
      <c r="H103" s="10">
        <v>4500000</v>
      </c>
    </row>
    <row r="104" spans="1:8" ht="50.1" customHeight="1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8995007.59</v>
      </c>
      <c r="G104" s="10">
        <v>8995007.59</v>
      </c>
      <c r="H104" s="10">
        <v>8995007.59</v>
      </c>
    </row>
    <row r="105" spans="1:8" ht="50.1" customHeight="1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0</v>
      </c>
      <c r="G105" s="10">
        <v>0</v>
      </c>
      <c r="H105" s="10">
        <v>0</v>
      </c>
    </row>
    <row r="106" spans="1:8" ht="75" customHeight="1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7.95" customHeight="1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21930595.82</v>
      </c>
      <c r="G108" s="10">
        <v>21430595.82</v>
      </c>
      <c r="H108" s="10">
        <v>21430595.82</v>
      </c>
    </row>
    <row r="109" spans="1:8" ht="50.1" customHeight="1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>
      <c r="A112" s="7" t="s">
        <v>354</v>
      </c>
      <c r="B112" s="6" t="s">
        <v>355</v>
      </c>
      <c r="C112" s="6" t="s">
        <v>356</v>
      </c>
      <c r="D112" s="6"/>
      <c r="E112" s="6"/>
      <c r="F112" s="10">
        <v>0</v>
      </c>
      <c r="G112" s="10">
        <v>0</v>
      </c>
      <c r="H112" s="10">
        <v>0</v>
      </c>
    </row>
    <row r="113" spans="1:8" ht="38.1" customHeight="1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>
      <c r="A114" s="7" t="s">
        <v>359</v>
      </c>
      <c r="B114" s="6" t="s">
        <v>360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4.95" customHeight="1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0</v>
      </c>
      <c r="G116" s="10">
        <v>0</v>
      </c>
      <c r="H116" s="10">
        <v>0</v>
      </c>
    </row>
    <row r="117" spans="1:8" ht="38.1" customHeight="1">
      <c r="A117" s="7" t="s">
        <v>365</v>
      </c>
      <c r="B117" s="6" t="s">
        <v>366</v>
      </c>
      <c r="C117" s="6" t="s">
        <v>367</v>
      </c>
      <c r="D117" s="6"/>
      <c r="E117" s="6"/>
      <c r="F117" s="10">
        <v>0</v>
      </c>
      <c r="G117" s="10">
        <v>0</v>
      </c>
      <c r="H117" s="10">
        <v>0</v>
      </c>
    </row>
    <row r="118" spans="1:8" ht="24.95" customHeight="1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9A9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118"/>
  <sheetViews>
    <sheetView workbookViewId="0" topLeftCell="A1"/>
  </sheetViews>
  <sheetFormatPr defaultColWidth="9.140625" defaultRowHeight="10.5"/>
  <cols>
    <col min="1" max="1" width="57.28125" style="0" customWidth="1"/>
    <col min="2" max="5" width="11.421875" style="0" customWidth="1"/>
    <col min="6" max="11" width="22.8515625" style="0" customWidth="1"/>
  </cols>
  <sheetData>
    <row r="1" ht="15" customHeight="1"/>
    <row r="2" spans="1:11" ht="24.95" customHeight="1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" customHeight="1"/>
    <row r="4" spans="1:11" ht="39.95" customHeight="1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95" customHeight="1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aca="true" t="shared" si="0" ref="F8:K8">IF(ISNUMBER(F7),F7,0)+IF(ISNUMBER(F9),F9,0)+IF(ISNUMBER(F112),F112,0)-IF(ISNUMBER(F26),F26,0)-IF(ISNUMBER(F116),F116,0)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293962096.62</v>
      </c>
      <c r="G9" s="10">
        <v>238762096.62</v>
      </c>
      <c r="H9" s="10">
        <v>0</v>
      </c>
      <c r="I9" s="10">
        <v>55200000</v>
      </c>
      <c r="J9" s="10">
        <v>293962096.62</v>
      </c>
      <c r="K9" s="10">
        <v>293962096.62</v>
      </c>
    </row>
    <row r="10" spans="1:11" ht="38.1" customHeight="1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292662096.62</v>
      </c>
      <c r="G12" s="10">
        <v>238762096.62</v>
      </c>
      <c r="H12" s="10">
        <v>0</v>
      </c>
      <c r="I12" s="10">
        <v>53900000</v>
      </c>
      <c r="J12" s="10">
        <v>292662096.62</v>
      </c>
      <c r="K12" s="10">
        <v>292662096.62</v>
      </c>
    </row>
    <row r="13" spans="1:11" ht="87.95" customHeight="1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238762096.62</v>
      </c>
      <c r="G13" s="10">
        <v>238762096.62</v>
      </c>
      <c r="H13" s="10">
        <v>0</v>
      </c>
      <c r="I13" s="10">
        <v>0</v>
      </c>
      <c r="J13" s="10">
        <v>238762096.62</v>
      </c>
      <c r="K13" s="10">
        <v>238762096.62</v>
      </c>
    </row>
    <row r="14" spans="1:11" ht="50.1" customHeight="1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600000</v>
      </c>
      <c r="G14" s="10">
        <v>0</v>
      </c>
      <c r="H14" s="10">
        <v>0</v>
      </c>
      <c r="I14" s="10">
        <v>600000</v>
      </c>
      <c r="J14" s="10">
        <v>600000</v>
      </c>
      <c r="K14" s="10">
        <v>600000</v>
      </c>
    </row>
    <row r="15" spans="1:11" ht="38.1" customHeight="1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600000</v>
      </c>
      <c r="G15" s="10">
        <v>0</v>
      </c>
      <c r="H15" s="10">
        <v>0</v>
      </c>
      <c r="I15" s="10">
        <v>600000</v>
      </c>
      <c r="J15" s="10">
        <v>600000</v>
      </c>
      <c r="K15" s="10">
        <v>600000</v>
      </c>
    </row>
    <row r="16" spans="1:11" ht="24.95" customHeight="1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38.1" customHeight="1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.95" customHeight="1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>
      <c r="A23" s="7" t="s">
        <v>93</v>
      </c>
      <c r="B23" s="6" t="s">
        <v>94</v>
      </c>
      <c r="C23" s="6" t="s">
        <v>95</v>
      </c>
      <c r="D23" s="6"/>
      <c r="E23" s="6"/>
      <c r="F23" s="10">
        <v>700000</v>
      </c>
      <c r="G23" s="10">
        <v>0</v>
      </c>
      <c r="H23" s="10">
        <v>0</v>
      </c>
      <c r="I23" s="10">
        <v>700000</v>
      </c>
      <c r="J23" s="10">
        <v>700000</v>
      </c>
      <c r="K23" s="10">
        <v>700000</v>
      </c>
    </row>
    <row r="24" spans="1:11" ht="24.95" customHeight="1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293962096.62</v>
      </c>
      <c r="G26" s="10">
        <v>238762096.62</v>
      </c>
      <c r="H26" s="10">
        <v>0</v>
      </c>
      <c r="I26" s="10">
        <v>55200000</v>
      </c>
      <c r="J26" s="10">
        <v>293962096.62</v>
      </c>
      <c r="K26" s="10">
        <v>293962096.62</v>
      </c>
    </row>
    <row r="27" spans="1:11" ht="38.1" customHeight="1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182860904.46</v>
      </c>
      <c r="G27" s="10">
        <v>155981950.51</v>
      </c>
      <c r="H27" s="10">
        <v>0</v>
      </c>
      <c r="I27" s="10">
        <v>26878953.95</v>
      </c>
      <c r="J27" s="10">
        <v>182860904.46</v>
      </c>
      <c r="K27" s="10">
        <v>182860904.46</v>
      </c>
    </row>
    <row r="28" spans="1:11" ht="38.1" customHeight="1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140379035.68</v>
      </c>
      <c r="G28" s="10">
        <v>119933909.76</v>
      </c>
      <c r="H28" s="10">
        <v>0</v>
      </c>
      <c r="I28" s="10">
        <v>20445125.92</v>
      </c>
      <c r="J28" s="10">
        <v>140379035.68</v>
      </c>
      <c r="K28" s="10">
        <v>140379035.68</v>
      </c>
    </row>
    <row r="29" spans="1:11" ht="38.1" customHeight="1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98725809.21</v>
      </c>
      <c r="G29" s="10">
        <v>86157809.21</v>
      </c>
      <c r="H29" s="10">
        <v>0</v>
      </c>
      <c r="I29" s="10">
        <v>12568000</v>
      </c>
      <c r="J29" s="10">
        <v>98725809.21</v>
      </c>
      <c r="K29" s="10">
        <v>98725809.21</v>
      </c>
    </row>
    <row r="30" spans="1:11" ht="24.95" customHeight="1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89775053.21</v>
      </c>
      <c r="G30" s="10">
        <v>77207053.21</v>
      </c>
      <c r="H30" s="10">
        <v>0</v>
      </c>
      <c r="I30" s="10">
        <v>12568000</v>
      </c>
      <c r="J30" s="10">
        <v>89775053.21</v>
      </c>
      <c r="K30" s="10">
        <v>89775053.21</v>
      </c>
    </row>
    <row r="31" spans="1:11" ht="24.95" customHeight="1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8950756</v>
      </c>
      <c r="G31" s="10">
        <v>8950756</v>
      </c>
      <c r="H31" s="10">
        <v>0</v>
      </c>
      <c r="I31" s="10">
        <v>0</v>
      </c>
      <c r="J31" s="10">
        <v>8950756</v>
      </c>
      <c r="K31" s="10">
        <v>8950756</v>
      </c>
    </row>
    <row r="32" spans="1:11" ht="24.95" customHeight="1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40353226.47</v>
      </c>
      <c r="G32" s="10">
        <v>32776100.55</v>
      </c>
      <c r="H32" s="10">
        <v>0</v>
      </c>
      <c r="I32" s="10">
        <v>7577125.92</v>
      </c>
      <c r="J32" s="10">
        <v>40353226.47</v>
      </c>
      <c r="K32" s="10">
        <v>40353226.47</v>
      </c>
    </row>
    <row r="33" spans="1:11" ht="24.95" customHeight="1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2631758</v>
      </c>
      <c r="G33" s="10">
        <v>0</v>
      </c>
      <c r="H33" s="10">
        <v>0</v>
      </c>
      <c r="I33" s="10">
        <v>2631758</v>
      </c>
      <c r="J33" s="10">
        <v>2631758</v>
      </c>
      <c r="K33" s="10">
        <v>2631758</v>
      </c>
    </row>
    <row r="34" spans="1:11" ht="24.95" customHeight="1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10997017.01</v>
      </c>
      <c r="G34" s="10">
        <v>10997017.01</v>
      </c>
      <c r="H34" s="10">
        <v>0</v>
      </c>
      <c r="I34" s="10">
        <v>0</v>
      </c>
      <c r="J34" s="10">
        <v>10997017.01</v>
      </c>
      <c r="K34" s="10">
        <v>10997017.01</v>
      </c>
    </row>
    <row r="35" spans="1:11" ht="24.95" customHeight="1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10997017.01</v>
      </c>
      <c r="G36" s="10">
        <v>10997017.01</v>
      </c>
      <c r="H36" s="10">
        <v>0</v>
      </c>
      <c r="I36" s="10">
        <v>0</v>
      </c>
      <c r="J36" s="10">
        <v>10997017.01</v>
      </c>
      <c r="K36" s="10">
        <v>10997017.01</v>
      </c>
    </row>
    <row r="37" spans="1:11" ht="24.95" customHeight="1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19198796.41</v>
      </c>
      <c r="G37" s="10">
        <v>15513428.49</v>
      </c>
      <c r="H37" s="10">
        <v>0</v>
      </c>
      <c r="I37" s="10">
        <v>3685367.92</v>
      </c>
      <c r="J37" s="10">
        <v>18816746.41</v>
      </c>
      <c r="K37" s="10">
        <v>19198796.41</v>
      </c>
    </row>
    <row r="38" spans="1:11" ht="24.95" customHeight="1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6435979.67</v>
      </c>
      <c r="G38" s="10">
        <v>5235979.67</v>
      </c>
      <c r="H38" s="10">
        <v>0</v>
      </c>
      <c r="I38" s="10">
        <v>1200000</v>
      </c>
      <c r="J38" s="10">
        <v>6435979.67</v>
      </c>
      <c r="K38" s="10">
        <v>6435979.67</v>
      </c>
    </row>
    <row r="39" spans="1:11" ht="24.95" customHeight="1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1089675.38</v>
      </c>
      <c r="G39" s="10">
        <v>1029675.38</v>
      </c>
      <c r="H39" s="10">
        <v>0</v>
      </c>
      <c r="I39" s="10">
        <v>60000</v>
      </c>
      <c r="J39" s="10">
        <v>1471725.38</v>
      </c>
      <c r="K39" s="10">
        <v>1089675.38</v>
      </c>
    </row>
    <row r="40" spans="1:11" ht="24.95" customHeight="1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1300000</v>
      </c>
      <c r="G40" s="10">
        <v>1000000</v>
      </c>
      <c r="H40" s="10">
        <v>0</v>
      </c>
      <c r="I40" s="10">
        <v>300000</v>
      </c>
      <c r="J40" s="10">
        <v>1300000</v>
      </c>
      <c r="K40" s="10">
        <v>1300000</v>
      </c>
    </row>
    <row r="41" spans="1:11" ht="50.1" customHeight="1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215000</v>
      </c>
      <c r="G41" s="10">
        <v>65000</v>
      </c>
      <c r="H41" s="10">
        <v>0</v>
      </c>
      <c r="I41" s="10">
        <v>150000</v>
      </c>
      <c r="J41" s="10">
        <v>215000</v>
      </c>
      <c r="K41" s="10">
        <v>215000</v>
      </c>
    </row>
    <row r="42" spans="1:11" ht="63" customHeight="1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65000</v>
      </c>
      <c r="G42" s="10">
        <v>15000</v>
      </c>
      <c r="H42" s="10">
        <v>0</v>
      </c>
      <c r="I42" s="10">
        <v>50000</v>
      </c>
      <c r="J42" s="10">
        <v>65000</v>
      </c>
      <c r="K42" s="10">
        <v>65000</v>
      </c>
    </row>
    <row r="43" spans="1:11" ht="24.95" customHeight="1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</v>
      </c>
      <c r="G44" s="10">
        <v>50000</v>
      </c>
      <c r="H44" s="10">
        <v>0</v>
      </c>
      <c r="I44" s="10">
        <v>100000</v>
      </c>
      <c r="J44" s="10">
        <v>150000</v>
      </c>
      <c r="K44" s="10">
        <v>150000</v>
      </c>
    </row>
    <row r="45" spans="1:11" ht="50.1" customHeight="1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150000</v>
      </c>
      <c r="G47" s="10">
        <v>0</v>
      </c>
      <c r="H47" s="10">
        <v>0</v>
      </c>
      <c r="I47" s="10">
        <v>150000</v>
      </c>
      <c r="J47" s="10">
        <v>150000</v>
      </c>
      <c r="K47" s="10">
        <v>150000</v>
      </c>
    </row>
    <row r="48" spans="1:11" ht="63" customHeight="1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150000</v>
      </c>
      <c r="G50" s="10">
        <v>0</v>
      </c>
      <c r="H50" s="10">
        <v>0</v>
      </c>
      <c r="I50" s="10">
        <v>150000</v>
      </c>
      <c r="J50" s="10">
        <v>150000</v>
      </c>
      <c r="K50" s="10">
        <v>150000</v>
      </c>
    </row>
    <row r="51" spans="1:11" ht="50.1" customHeight="1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>
      <c r="A52" s="7" t="s">
        <v>163</v>
      </c>
      <c r="B52" s="6" t="s">
        <v>164</v>
      </c>
      <c r="C52" s="6" t="s">
        <v>165</v>
      </c>
      <c r="D52" s="6"/>
      <c r="E52" s="6"/>
      <c r="F52" s="10">
        <v>42116868.78</v>
      </c>
      <c r="G52" s="10">
        <v>35983040.75</v>
      </c>
      <c r="H52" s="10">
        <v>0</v>
      </c>
      <c r="I52" s="10">
        <v>6133828.03</v>
      </c>
      <c r="J52" s="10">
        <v>42116868.78</v>
      </c>
      <c r="K52" s="10">
        <v>42116868.78</v>
      </c>
    </row>
    <row r="53" spans="1:11" ht="38.1" customHeight="1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42001868.78</v>
      </c>
      <c r="G53" s="10">
        <v>35918040.75</v>
      </c>
      <c r="H53" s="10">
        <v>0</v>
      </c>
      <c r="I53" s="10">
        <v>6083828.03</v>
      </c>
      <c r="J53" s="10">
        <v>42001868.78</v>
      </c>
      <c r="K53" s="10">
        <v>42001868.78</v>
      </c>
    </row>
    <row r="54" spans="1:11" ht="24.95" customHeight="1">
      <c r="A54" s="7" t="s">
        <v>170</v>
      </c>
      <c r="B54" s="6" t="s">
        <v>171</v>
      </c>
      <c r="C54" s="6" t="s">
        <v>165</v>
      </c>
      <c r="D54" s="6"/>
      <c r="E54" s="6"/>
      <c r="F54" s="10">
        <v>115000</v>
      </c>
      <c r="G54" s="10">
        <v>65000</v>
      </c>
      <c r="H54" s="10">
        <v>0</v>
      </c>
      <c r="I54" s="10">
        <v>50000</v>
      </c>
      <c r="J54" s="10">
        <v>115000</v>
      </c>
      <c r="K54" s="10">
        <v>115000</v>
      </c>
    </row>
    <row r="55" spans="1:11" ht="24.95" customHeight="1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63" customHeight="1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99.95" customHeight="1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4461559</v>
      </c>
      <c r="G61" s="10">
        <v>4401559</v>
      </c>
      <c r="H61" s="10">
        <v>0</v>
      </c>
      <c r="I61" s="10">
        <v>60000</v>
      </c>
      <c r="J61" s="10">
        <v>4461559</v>
      </c>
      <c r="K61" s="10">
        <v>4461559</v>
      </c>
    </row>
    <row r="62" spans="1:11" ht="38.1" customHeight="1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4351559</v>
      </c>
      <c r="G62" s="10">
        <v>4351559</v>
      </c>
      <c r="H62" s="10">
        <v>0</v>
      </c>
      <c r="I62" s="10">
        <v>0</v>
      </c>
      <c r="J62" s="10">
        <v>4351559</v>
      </c>
      <c r="K62" s="10">
        <v>4351559</v>
      </c>
    </row>
    <row r="63" spans="1:11" ht="75" customHeight="1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110000</v>
      </c>
      <c r="G63" s="10">
        <v>50000</v>
      </c>
      <c r="H63" s="10">
        <v>0</v>
      </c>
      <c r="I63" s="10">
        <v>60000</v>
      </c>
      <c r="J63" s="10">
        <v>110000</v>
      </c>
      <c r="K63" s="10">
        <v>110000</v>
      </c>
    </row>
    <row r="64" spans="1:11" ht="50.1" customHeight="1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24.95" customHeight="1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24.95" customHeight="1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>
      <c r="A80" s="7" t="s">
        <v>255</v>
      </c>
      <c r="B80" s="6" t="s">
        <v>256</v>
      </c>
      <c r="C80" s="6" t="s">
        <v>95</v>
      </c>
      <c r="D80" s="6"/>
      <c r="E80" s="6"/>
      <c r="F80" s="10">
        <v>106639633.16</v>
      </c>
      <c r="G80" s="10">
        <v>78378587.11</v>
      </c>
      <c r="H80" s="10">
        <v>0</v>
      </c>
      <c r="I80" s="10">
        <v>28261046.05</v>
      </c>
      <c r="J80" s="10">
        <v>106639633.16</v>
      </c>
      <c r="K80" s="10">
        <v>106639633.16</v>
      </c>
    </row>
    <row r="81" spans="1:11" ht="50.1" customHeight="1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>
      <c r="A86" s="7" t="s">
        <v>273</v>
      </c>
      <c r="B86" s="6" t="s">
        <v>274</v>
      </c>
      <c r="C86" s="6" t="s">
        <v>275</v>
      </c>
      <c r="D86" s="6"/>
      <c r="E86" s="6"/>
      <c r="F86" s="10">
        <v>84709037.34</v>
      </c>
      <c r="G86" s="10">
        <v>63357991.29</v>
      </c>
      <c r="H86" s="10">
        <v>0</v>
      </c>
      <c r="I86" s="10">
        <v>21351046.05</v>
      </c>
      <c r="J86" s="10">
        <v>85209037.34</v>
      </c>
      <c r="K86" s="10">
        <v>85209037.34</v>
      </c>
    </row>
    <row r="87" spans="1:11" ht="38.1" customHeight="1">
      <c r="A87" s="7" t="s">
        <v>276</v>
      </c>
      <c r="B87" s="6" t="s">
        <v>277</v>
      </c>
      <c r="C87" s="6" t="s">
        <v>275</v>
      </c>
      <c r="D87" s="6"/>
      <c r="E87" s="6"/>
      <c r="F87" s="10">
        <v>51665782.67</v>
      </c>
      <c r="G87" s="10">
        <v>39986944.21</v>
      </c>
      <c r="H87" s="10">
        <v>0</v>
      </c>
      <c r="I87" s="10">
        <v>11678838.46</v>
      </c>
      <c r="J87" s="10">
        <v>51605782.67</v>
      </c>
      <c r="K87" s="10">
        <v>51605782.67</v>
      </c>
    </row>
    <row r="88" spans="1:11" ht="38.1" customHeight="1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460000</v>
      </c>
      <c r="G88" s="10">
        <v>400000</v>
      </c>
      <c r="H88" s="10">
        <v>0</v>
      </c>
      <c r="I88" s="10">
        <v>60000</v>
      </c>
      <c r="J88" s="10">
        <v>400000</v>
      </c>
      <c r="K88" s="10">
        <v>400000</v>
      </c>
    </row>
    <row r="89" spans="1:11" ht="24.95" customHeight="1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50.1" customHeight="1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1571142.39</v>
      </c>
      <c r="G90" s="10">
        <v>1062788.66</v>
      </c>
      <c r="H90" s="10">
        <v>0</v>
      </c>
      <c r="I90" s="10">
        <v>508353.73</v>
      </c>
      <c r="J90" s="10">
        <v>1571142.39</v>
      </c>
      <c r="K90" s="10">
        <v>1571142.39</v>
      </c>
    </row>
    <row r="91" spans="1:11" ht="24.95" customHeight="1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75" customHeight="1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20493161.23</v>
      </c>
      <c r="G92" s="10">
        <v>11423015.55</v>
      </c>
      <c r="H92" s="10">
        <v>0</v>
      </c>
      <c r="I92" s="10">
        <v>9070145.68</v>
      </c>
      <c r="J92" s="10">
        <v>20493161.23</v>
      </c>
      <c r="K92" s="10">
        <v>20493161.23</v>
      </c>
    </row>
    <row r="93" spans="1:11" ht="75" customHeight="1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11111140</v>
      </c>
      <c r="G93" s="10">
        <v>10011140</v>
      </c>
      <c r="H93" s="10">
        <v>0</v>
      </c>
      <c r="I93" s="10">
        <v>1100000</v>
      </c>
      <c r="J93" s="10">
        <v>11111140</v>
      </c>
      <c r="K93" s="10">
        <v>11111140</v>
      </c>
    </row>
    <row r="94" spans="1:11" ht="24.95" customHeight="1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90000</v>
      </c>
      <c r="G94" s="10">
        <v>90000</v>
      </c>
      <c r="H94" s="10">
        <v>0</v>
      </c>
      <c r="I94" s="10">
        <v>0</v>
      </c>
      <c r="J94" s="10">
        <v>90000</v>
      </c>
      <c r="K94" s="10">
        <v>90000</v>
      </c>
    </row>
    <row r="95" spans="1:11" ht="75" customHeight="1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17940339.05</v>
      </c>
      <c r="G95" s="10">
        <v>17000000</v>
      </c>
      <c r="H95" s="10">
        <v>0</v>
      </c>
      <c r="I95" s="10">
        <v>940339.05</v>
      </c>
      <c r="J95" s="10">
        <v>17940339.05</v>
      </c>
      <c r="K95" s="10">
        <v>17940339.05</v>
      </c>
    </row>
    <row r="96" spans="1:11" ht="38.1" customHeight="1">
      <c r="A96" s="7" t="s">
        <v>303</v>
      </c>
      <c r="B96" s="6" t="s">
        <v>304</v>
      </c>
      <c r="C96" s="6" t="s">
        <v>275</v>
      </c>
      <c r="D96" s="6"/>
      <c r="E96" s="6"/>
      <c r="F96" s="10">
        <v>33043254.67</v>
      </c>
      <c r="G96" s="10">
        <v>23371047.08</v>
      </c>
      <c r="H96" s="10">
        <v>0</v>
      </c>
      <c r="I96" s="10">
        <v>9672207.59</v>
      </c>
      <c r="J96" s="10">
        <v>33603254.67</v>
      </c>
      <c r="K96" s="10">
        <v>33603254.67</v>
      </c>
    </row>
    <row r="97" spans="1:11" ht="38.1" customHeight="1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18081447.08</v>
      </c>
      <c r="G97" s="10">
        <v>14221047.08</v>
      </c>
      <c r="H97" s="10">
        <v>0</v>
      </c>
      <c r="I97" s="10">
        <v>3860400</v>
      </c>
      <c r="J97" s="10">
        <v>18641447.08</v>
      </c>
      <c r="K97" s="10">
        <v>18641447.08</v>
      </c>
    </row>
    <row r="98" spans="1:11" ht="24.95" customHeight="1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50000</v>
      </c>
      <c r="G100" s="10">
        <v>0</v>
      </c>
      <c r="H100" s="10">
        <v>0</v>
      </c>
      <c r="I100" s="10">
        <v>50000</v>
      </c>
      <c r="J100" s="10">
        <v>50000</v>
      </c>
      <c r="K100" s="10">
        <v>50000</v>
      </c>
    </row>
    <row r="101" spans="1:11" ht="24.95" customHeight="1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800000</v>
      </c>
      <c r="G101" s="10">
        <v>0</v>
      </c>
      <c r="H101" s="10">
        <v>0</v>
      </c>
      <c r="I101" s="10">
        <v>800000</v>
      </c>
      <c r="J101" s="10">
        <v>800000</v>
      </c>
      <c r="K101" s="10">
        <v>800000</v>
      </c>
    </row>
    <row r="102" spans="1:11" ht="24.95" customHeight="1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616800</v>
      </c>
      <c r="G102" s="10">
        <v>400000</v>
      </c>
      <c r="H102" s="10">
        <v>0</v>
      </c>
      <c r="I102" s="10">
        <v>216800</v>
      </c>
      <c r="J102" s="10">
        <v>616800</v>
      </c>
      <c r="K102" s="10">
        <v>616800</v>
      </c>
    </row>
    <row r="103" spans="1:11" ht="24.95" customHeight="1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4500000</v>
      </c>
      <c r="G103" s="10">
        <v>3000000</v>
      </c>
      <c r="H103" s="10">
        <v>0</v>
      </c>
      <c r="I103" s="10">
        <v>1500000</v>
      </c>
      <c r="J103" s="10">
        <v>4500000</v>
      </c>
      <c r="K103" s="10">
        <v>4500000</v>
      </c>
    </row>
    <row r="104" spans="1:11" ht="50.1" customHeight="1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8995007.59</v>
      </c>
      <c r="G104" s="10">
        <v>5750000</v>
      </c>
      <c r="H104" s="10">
        <v>0</v>
      </c>
      <c r="I104" s="10">
        <v>3245007.59</v>
      </c>
      <c r="J104" s="10">
        <v>8995007.59</v>
      </c>
      <c r="K104" s="10">
        <v>8995007.59</v>
      </c>
    </row>
    <row r="105" spans="1:11" ht="50.1" customHeight="1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21930595.82</v>
      </c>
      <c r="G108" s="10">
        <v>15020595.82</v>
      </c>
      <c r="H108" s="10">
        <v>0</v>
      </c>
      <c r="I108" s="10">
        <v>6910000</v>
      </c>
      <c r="J108" s="10">
        <v>21430595.82</v>
      </c>
      <c r="K108" s="10">
        <v>21430595.82</v>
      </c>
    </row>
    <row r="109" spans="1:11" ht="50.1" customHeight="1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>
      <c r="A112" s="7" t="s">
        <v>354</v>
      </c>
      <c r="B112" s="6" t="s">
        <v>355</v>
      </c>
      <c r="C112" s="6" t="s">
        <v>356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8.1" customHeight="1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>
      <c r="A114" s="7" t="s">
        <v>359</v>
      </c>
      <c r="B114" s="6" t="s">
        <v>360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4.95" customHeight="1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</row>
    <row r="117" spans="1:11" ht="38.1" customHeight="1">
      <c r="A117" s="7" t="s">
        <v>365</v>
      </c>
      <c r="B117" s="6" t="s">
        <v>366</v>
      </c>
      <c r="C117" s="6" t="s">
        <v>367</v>
      </c>
      <c r="D117" s="6"/>
      <c r="E117" s="6"/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</row>
    <row r="118" spans="1:11" ht="24.95" customHeight="1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9A9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50"/>
  <sheetViews>
    <sheetView workbookViewId="0" topLeftCell="A1"/>
  </sheetViews>
  <sheetFormatPr defaultColWidth="9.140625" defaultRowHeight="10.5"/>
  <cols>
    <col min="1" max="1" width="9.57421875" style="0" customWidth="1"/>
    <col min="2" max="2" width="57.28125" style="0" customWidth="1"/>
    <col min="3" max="5" width="9.57421875" style="0" customWidth="1"/>
    <col min="6" max="6" width="19.140625" style="0" customWidth="1"/>
    <col min="7" max="10" width="17.140625" style="0" customWidth="1"/>
  </cols>
  <sheetData>
    <row r="1" ht="15" customHeight="1"/>
    <row r="2" spans="1:10" ht="24.95" customHeight="1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ht="15" customHeight="1"/>
    <row r="4" spans="1:10" ht="24.95" customHeight="1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20.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0.5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G8+G9+G11+G12+G15+G16+G18+G19+G20+G22+G23+G25+G26</f>
        <v>106639632.86</v>
      </c>
      <c r="H7" s="10">
        <f>H8+H9+H11+H12+H15+H16+H18+H19+H20+H22+H23+H25+H26</f>
        <v>106639633.16</v>
      </c>
      <c r="I7" s="10">
        <f>I8+I9+I11+I12+I15+I16+I18+I19+I20+I22+I23+I25+I26</f>
        <v>106639633.16</v>
      </c>
      <c r="J7" s="10" t="s">
        <v>387</v>
      </c>
    </row>
    <row r="8" spans="1:10" ht="42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2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1.5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52786840.16</v>
      </c>
      <c r="H10" s="10">
        <v>0</v>
      </c>
      <c r="I10" s="10">
        <v>0</v>
      </c>
      <c r="J10" s="10" t="s">
        <v>387</v>
      </c>
    </row>
    <row r="11" spans="1:10" ht="10.5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52786840.16</v>
      </c>
      <c r="H11" s="10">
        <v>0</v>
      </c>
      <c r="I11" s="10">
        <v>0</v>
      </c>
      <c r="J11" s="10" t="s">
        <v>387</v>
      </c>
    </row>
    <row r="12" spans="1:10" ht="10.5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0</v>
      </c>
      <c r="H12" s="10">
        <v>0</v>
      </c>
      <c r="I12" s="10">
        <v>0</v>
      </c>
      <c r="J12" s="10" t="s">
        <v>387</v>
      </c>
    </row>
    <row r="13" spans="1:10" ht="42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G15+G16+G18+G19+G20+G22+G23+G25+G26</f>
        <v>53852792.699999996</v>
      </c>
      <c r="H13" s="10">
        <f>H15+H16+H18+H19+H20+H22+H23+H25+H26</f>
        <v>106639633.16</v>
      </c>
      <c r="I13" s="10">
        <f>I15+I16+I18+I19+I20+I22+I23+I25+I26</f>
        <v>106639633.16</v>
      </c>
      <c r="J13" s="10" t="s">
        <v>387</v>
      </c>
    </row>
    <row r="14" spans="1:10" ht="31.5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43176778.3</v>
      </c>
      <c r="H14" s="10">
        <f>H15+H16</f>
        <v>78378587.11</v>
      </c>
      <c r="I14" s="10">
        <f>I15+I16</f>
        <v>78378587.11</v>
      </c>
      <c r="J14" s="10" t="s">
        <v>387</v>
      </c>
    </row>
    <row r="15" spans="1:10" ht="10.5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43176778.3</v>
      </c>
      <c r="H15" s="10">
        <v>78378587.11</v>
      </c>
      <c r="I15" s="10">
        <v>78378587.11</v>
      </c>
      <c r="J15" s="10" t="s">
        <v>387</v>
      </c>
    </row>
    <row r="16" spans="1:10" ht="10.5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0</v>
      </c>
      <c r="H16" s="10">
        <v>0</v>
      </c>
      <c r="I16" s="10">
        <v>0</v>
      </c>
      <c r="J16" s="10" t="s">
        <v>387</v>
      </c>
    </row>
    <row r="17" spans="1:10" ht="31.5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387</v>
      </c>
    </row>
    <row r="18" spans="1:10" ht="10.5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0</v>
      </c>
      <c r="H18" s="10">
        <v>0</v>
      </c>
      <c r="I18" s="10">
        <v>0</v>
      </c>
      <c r="J18" s="10" t="s">
        <v>387</v>
      </c>
    </row>
    <row r="19" spans="1:10" ht="10.5">
      <c r="A19" s="6" t="s">
        <v>418</v>
      </c>
      <c r="B19" s="7" t="s">
        <v>401</v>
      </c>
      <c r="C19" s="6" t="s">
        <v>419</v>
      </c>
      <c r="D19" s="6" t="s">
        <v>386</v>
      </c>
      <c r="E19" s="6"/>
      <c r="F19" s="6"/>
      <c r="G19" s="10">
        <v>0</v>
      </c>
      <c r="H19" s="10">
        <v>0</v>
      </c>
      <c r="I19" s="10">
        <v>0</v>
      </c>
      <c r="J19" s="10" t="s">
        <v>387</v>
      </c>
    </row>
    <row r="20" spans="1:10" ht="21">
      <c r="A20" s="6" t="s">
        <v>420</v>
      </c>
      <c r="B20" s="7" t="s">
        <v>421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ht="10.5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387</v>
      </c>
    </row>
    <row r="22" spans="1:10" ht="10.5">
      <c r="A22" s="6" t="s">
        <v>426</v>
      </c>
      <c r="B22" s="7" t="s">
        <v>398</v>
      </c>
      <c r="C22" s="6" t="s">
        <v>427</v>
      </c>
      <c r="D22" s="6" t="s">
        <v>386</v>
      </c>
      <c r="E22" s="6"/>
      <c r="F22" s="6"/>
      <c r="G22" s="10">
        <v>0</v>
      </c>
      <c r="H22" s="10">
        <v>0</v>
      </c>
      <c r="I22" s="10">
        <v>0</v>
      </c>
      <c r="J22" s="10" t="s">
        <v>387</v>
      </c>
    </row>
    <row r="23" spans="1:10" ht="10.5">
      <c r="A23" s="6" t="s">
        <v>428</v>
      </c>
      <c r="B23" s="7" t="s">
        <v>401</v>
      </c>
      <c r="C23" s="6" t="s">
        <v>429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 ht="10.5">
      <c r="A24" s="6" t="s">
        <v>430</v>
      </c>
      <c r="B24" s="7" t="s">
        <v>431</v>
      </c>
      <c r="C24" s="6" t="s">
        <v>432</v>
      </c>
      <c r="D24" s="6" t="s">
        <v>386</v>
      </c>
      <c r="E24" s="6"/>
      <c r="F24" s="6"/>
      <c r="G24" s="10">
        <f>G25+G26</f>
        <v>10676014.4</v>
      </c>
      <c r="H24" s="10">
        <f>H25+H26</f>
        <v>28261046.05</v>
      </c>
      <c r="I24" s="10">
        <f>I25+I26</f>
        <v>28261046.05</v>
      </c>
      <c r="J24" s="10" t="s">
        <v>387</v>
      </c>
    </row>
    <row r="25" spans="1:10" ht="10.5">
      <c r="A25" s="6" t="s">
        <v>433</v>
      </c>
      <c r="B25" s="7" t="s">
        <v>398</v>
      </c>
      <c r="C25" s="6" t="s">
        <v>434</v>
      </c>
      <c r="D25" s="6" t="s">
        <v>386</v>
      </c>
      <c r="E25" s="6"/>
      <c r="F25" s="6"/>
      <c r="G25" s="10">
        <v>10676014.4</v>
      </c>
      <c r="H25" s="10">
        <v>28261046.05</v>
      </c>
      <c r="I25" s="10">
        <v>28261046.05</v>
      </c>
      <c r="J25" s="10" t="s">
        <v>387</v>
      </c>
    </row>
    <row r="26" spans="1:10" ht="10.5">
      <c r="A26" s="6" t="s">
        <v>435</v>
      </c>
      <c r="B26" s="7" t="s">
        <v>401</v>
      </c>
      <c r="C26" s="6" t="s">
        <v>436</v>
      </c>
      <c r="D26" s="6" t="s">
        <v>386</v>
      </c>
      <c r="E26" s="6"/>
      <c r="F26" s="6"/>
      <c r="G26" s="10">
        <v>0</v>
      </c>
      <c r="H26" s="10">
        <v>0</v>
      </c>
      <c r="I26" s="10">
        <v>0</v>
      </c>
      <c r="J26" s="10" t="s">
        <v>387</v>
      </c>
    </row>
    <row r="27" spans="1:10" ht="42">
      <c r="A27" s="6" t="s">
        <v>437</v>
      </c>
      <c r="B27" s="7" t="s">
        <v>438</v>
      </c>
      <c r="C27" s="6" t="s">
        <v>439</v>
      </c>
      <c r="D27" s="6" t="s">
        <v>386</v>
      </c>
      <c r="E27" s="6"/>
      <c r="F27" s="6"/>
      <c r="G27" s="10">
        <f>G28+G29+G30</f>
        <v>53852792.7</v>
      </c>
      <c r="H27" s="10">
        <f>H28+H29+H30</f>
        <v>106639633.16</v>
      </c>
      <c r="I27" s="10">
        <f>I28+I29+I30</f>
        <v>106639633.16</v>
      </c>
      <c r="J27" s="10" t="s">
        <v>387</v>
      </c>
    </row>
    <row r="28" spans="1:10" ht="10.5">
      <c r="A28" s="6" t="s">
        <v>440</v>
      </c>
      <c r="B28" s="7" t="s">
        <v>441</v>
      </c>
      <c r="C28" s="6" t="s">
        <v>442</v>
      </c>
      <c r="D28" s="6" t="s">
        <v>443</v>
      </c>
      <c r="E28" s="6"/>
      <c r="F28" s="6"/>
      <c r="G28" s="10">
        <v>53852792.7</v>
      </c>
      <c r="H28" s="10">
        <v>2656635.77</v>
      </c>
      <c r="I28" s="10">
        <v>0</v>
      </c>
      <c r="J28" s="10" t="s">
        <v>387</v>
      </c>
    </row>
    <row r="29" spans="1:10" ht="10.5">
      <c r="A29" s="6" t="s">
        <v>444</v>
      </c>
      <c r="B29" s="7" t="s">
        <v>441</v>
      </c>
      <c r="C29" s="6" t="s">
        <v>445</v>
      </c>
      <c r="D29" s="6" t="s">
        <v>446</v>
      </c>
      <c r="E29" s="6"/>
      <c r="F29" s="6"/>
      <c r="G29" s="10">
        <v>0</v>
      </c>
      <c r="H29" s="10">
        <v>103982997.39</v>
      </c>
      <c r="I29" s="10">
        <v>0</v>
      </c>
      <c r="J29" s="10" t="s">
        <v>387</v>
      </c>
    </row>
    <row r="30" spans="1:10" ht="10.5">
      <c r="A30" s="6" t="s">
        <v>447</v>
      </c>
      <c r="B30" s="7" t="s">
        <v>441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106639633.16</v>
      </c>
      <c r="J30" s="10" t="s">
        <v>387</v>
      </c>
    </row>
    <row r="31" spans="1:10" ht="42">
      <c r="A31" s="6" t="s">
        <v>450</v>
      </c>
      <c r="B31" s="7" t="s">
        <v>451</v>
      </c>
      <c r="C31" s="6" t="s">
        <v>452</v>
      </c>
      <c r="D31" s="6" t="s">
        <v>386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387</v>
      </c>
    </row>
    <row r="32" spans="1:10" ht="10.5">
      <c r="A32" s="6" t="s">
        <v>453</v>
      </c>
      <c r="B32" s="7" t="s">
        <v>441</v>
      </c>
      <c r="C32" s="6" t="s">
        <v>454</v>
      </c>
      <c r="D32" s="6" t="s">
        <v>443</v>
      </c>
      <c r="E32" s="6"/>
      <c r="F32" s="6"/>
      <c r="G32" s="10">
        <v>0</v>
      </c>
      <c r="H32" s="10">
        <v>0</v>
      </c>
      <c r="I32" s="10">
        <v>0</v>
      </c>
      <c r="J32" s="10" t="s">
        <v>387</v>
      </c>
    </row>
    <row r="33" spans="1:10" ht="10.5">
      <c r="A33" s="6" t="s">
        <v>455</v>
      </c>
      <c r="B33" s="7" t="s">
        <v>441</v>
      </c>
      <c r="C33" s="6" t="s">
        <v>456</v>
      </c>
      <c r="D33" s="6" t="s">
        <v>446</v>
      </c>
      <c r="E33" s="6"/>
      <c r="F33" s="6"/>
      <c r="G33" s="10">
        <v>0</v>
      </c>
      <c r="H33" s="10">
        <v>0</v>
      </c>
      <c r="I33" s="10">
        <v>0</v>
      </c>
      <c r="J33" s="10" t="s">
        <v>387</v>
      </c>
    </row>
    <row r="34" spans="1:10" ht="10.5">
      <c r="A34" s="6" t="s">
        <v>457</v>
      </c>
      <c r="B34" s="7" t="s">
        <v>441</v>
      </c>
      <c r="C34" s="6" t="s">
        <v>458</v>
      </c>
      <c r="D34" s="6" t="s">
        <v>449</v>
      </c>
      <c r="E34" s="6"/>
      <c r="F34" s="6"/>
      <c r="G34" s="10">
        <v>0</v>
      </c>
      <c r="H34" s="10">
        <v>0</v>
      </c>
      <c r="I34" s="10">
        <v>0</v>
      </c>
      <c r="J34" s="10" t="s">
        <v>387</v>
      </c>
    </row>
    <row r="35" ht="15" customHeight="1"/>
    <row r="36" spans="1:7" ht="39.95" customHeight="1">
      <c r="A36" s="24" t="s">
        <v>459</v>
      </c>
      <c r="B36" s="24"/>
      <c r="C36" s="15"/>
      <c r="D36" s="15"/>
      <c r="E36" s="8"/>
      <c r="F36" s="15"/>
      <c r="G36" s="15"/>
    </row>
    <row r="37" spans="3:7" ht="20.1" customHeight="1">
      <c r="C37" s="17" t="s">
        <v>460</v>
      </c>
      <c r="D37" s="17"/>
      <c r="E37" s="2" t="s">
        <v>7</v>
      </c>
      <c r="F37" s="17" t="s">
        <v>8</v>
      </c>
      <c r="G37" s="17"/>
    </row>
    <row r="38" ht="15" customHeight="1"/>
    <row r="39" spans="1:7" ht="39.95" customHeight="1">
      <c r="A39" s="24" t="s">
        <v>461</v>
      </c>
      <c r="B39" s="24"/>
      <c r="C39" s="15"/>
      <c r="D39" s="15"/>
      <c r="E39" s="8"/>
      <c r="F39" s="15"/>
      <c r="G39" s="15"/>
    </row>
    <row r="40" spans="3:7" ht="20.1" customHeight="1">
      <c r="C40" s="17" t="s">
        <v>460</v>
      </c>
      <c r="D40" s="17"/>
      <c r="E40" s="2" t="s">
        <v>462</v>
      </c>
      <c r="F40" s="17" t="s">
        <v>463</v>
      </c>
      <c r="G40" s="17"/>
    </row>
    <row r="41" spans="1:2" ht="20.1" customHeight="1">
      <c r="A41" s="17" t="s">
        <v>464</v>
      </c>
      <c r="B41" s="17"/>
    </row>
    <row r="42" ht="15" customHeight="1"/>
    <row r="43" spans="1:5" ht="20.1" customHeight="1">
      <c r="A43" s="25" t="s">
        <v>0</v>
      </c>
      <c r="B43" s="25"/>
      <c r="C43" s="25"/>
      <c r="D43" s="25"/>
      <c r="E43" s="25"/>
    </row>
    <row r="44" spans="1:5" ht="39.95" customHeight="1">
      <c r="A44" s="15" t="s">
        <v>2</v>
      </c>
      <c r="B44" s="15"/>
      <c r="C44" s="15"/>
      <c r="D44" s="15"/>
      <c r="E44" s="15"/>
    </row>
    <row r="45" spans="1:5" ht="20.1" customHeight="1">
      <c r="A45" s="17" t="s">
        <v>465</v>
      </c>
      <c r="B45" s="17"/>
      <c r="C45" s="17"/>
      <c r="D45" s="17"/>
      <c r="E45" s="17"/>
    </row>
    <row r="46" ht="15" customHeight="1"/>
    <row r="47" spans="1:5" ht="39.95" customHeight="1">
      <c r="A47" s="15"/>
      <c r="B47" s="15"/>
      <c r="C47" s="15"/>
      <c r="D47" s="15"/>
      <c r="E47" s="15"/>
    </row>
    <row r="48" spans="1:5" ht="20.1" customHeight="1">
      <c r="A48" s="17" t="s">
        <v>7</v>
      </c>
      <c r="B48" s="17"/>
      <c r="C48" s="17" t="s">
        <v>8</v>
      </c>
      <c r="D48" s="17"/>
      <c r="E48" s="17"/>
    </row>
    <row r="49" spans="1:2" ht="20.1" customHeight="1">
      <c r="A49" s="17" t="s">
        <v>464</v>
      </c>
      <c r="B49" s="17"/>
    </row>
    <row r="50" ht="20.1" customHeight="1">
      <c r="A50" s="4" t="s">
        <v>466</v>
      </c>
    </row>
  </sheetData>
  <sheetProtection password="9A9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95"/>
  <sheetViews>
    <sheetView workbookViewId="0" topLeftCell="A1"/>
  </sheetViews>
  <sheetFormatPr defaultColWidth="9.140625" defaultRowHeight="10.5"/>
  <cols>
    <col min="1" max="1" width="11.421875" style="0" customWidth="1"/>
    <col min="2" max="2" width="57.28125" style="0" customWidth="1"/>
    <col min="3" max="10" width="19.140625" style="0" customWidth="1"/>
  </cols>
  <sheetData>
    <row r="1" ht="24.95" customHeight="1"/>
    <row r="2" spans="1:8" ht="24.95" customHeight="1">
      <c r="A2" s="26" t="s">
        <v>467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>
      <c r="A3" s="26" t="s">
        <v>468</v>
      </c>
      <c r="B3" s="26"/>
      <c r="C3" s="27" t="s">
        <v>469</v>
      </c>
      <c r="D3" s="27"/>
      <c r="E3" s="27"/>
      <c r="F3" s="27"/>
      <c r="G3" s="27"/>
      <c r="H3" s="27"/>
    </row>
    <row r="4" spans="1:8" ht="24.95" customHeight="1">
      <c r="A4" s="17" t="s">
        <v>470</v>
      </c>
      <c r="B4" s="17"/>
      <c r="C4" s="17"/>
      <c r="D4" s="17"/>
      <c r="E4" s="17"/>
      <c r="F4" s="17"/>
      <c r="G4" s="17"/>
      <c r="H4" s="17"/>
    </row>
    <row r="5" ht="24.95" customHeight="1"/>
    <row r="6" spans="1:8" ht="50.1" customHeight="1">
      <c r="A6" s="19" t="s">
        <v>376</v>
      </c>
      <c r="B6" s="19" t="s">
        <v>471</v>
      </c>
      <c r="C6" s="19" t="s">
        <v>472</v>
      </c>
      <c r="D6" s="19" t="s">
        <v>473</v>
      </c>
      <c r="E6" s="19"/>
      <c r="F6" s="19"/>
      <c r="G6" s="19"/>
      <c r="H6" s="19" t="s">
        <v>474</v>
      </c>
    </row>
    <row r="7" spans="1:8" ht="50.1" customHeight="1">
      <c r="A7" s="19"/>
      <c r="B7" s="19"/>
      <c r="C7" s="19"/>
      <c r="D7" s="19" t="s">
        <v>475</v>
      </c>
      <c r="E7" s="19" t="s">
        <v>476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477</v>
      </c>
      <c r="F8" s="6" t="s">
        <v>478</v>
      </c>
      <c r="G8" s="6" t="s">
        <v>479</v>
      </c>
      <c r="H8" s="19"/>
    </row>
    <row r="9" spans="1:8" ht="24.95" customHeight="1">
      <c r="A9" s="6" t="s">
        <v>383</v>
      </c>
      <c r="B9" s="6" t="s">
        <v>480</v>
      </c>
      <c r="C9" s="6" t="s">
        <v>481</v>
      </c>
      <c r="D9" s="6" t="s">
        <v>482</v>
      </c>
      <c r="E9" s="6" t="s">
        <v>483</v>
      </c>
      <c r="F9" s="6" t="s">
        <v>484</v>
      </c>
      <c r="G9" s="6" t="s">
        <v>485</v>
      </c>
      <c r="H9" s="6" t="s">
        <v>486</v>
      </c>
    </row>
    <row r="10" spans="1:8" ht="21">
      <c r="A10" s="6" t="s">
        <v>484</v>
      </c>
      <c r="B10" s="7" t="s">
        <v>487</v>
      </c>
      <c r="C10" s="10">
        <v>1</v>
      </c>
      <c r="D10" s="10">
        <v>31214.9992</v>
      </c>
      <c r="E10" s="10">
        <v>25550</v>
      </c>
      <c r="F10" s="10">
        <v>0</v>
      </c>
      <c r="G10" s="10">
        <v>5664.9992</v>
      </c>
      <c r="H10" s="10">
        <v>374579.99</v>
      </c>
    </row>
    <row r="11" spans="1:8" ht="10.5">
      <c r="A11" s="6" t="s">
        <v>485</v>
      </c>
      <c r="B11" s="7" t="s">
        <v>488</v>
      </c>
      <c r="C11" s="10">
        <v>1</v>
      </c>
      <c r="D11" s="10">
        <v>31035.00083</v>
      </c>
      <c r="E11" s="10">
        <v>28035</v>
      </c>
      <c r="F11" s="10">
        <v>0</v>
      </c>
      <c r="G11" s="10">
        <v>3000.00083</v>
      </c>
      <c r="H11" s="10">
        <v>372420.01</v>
      </c>
    </row>
    <row r="12" spans="1:8" ht="10.5">
      <c r="A12" s="6" t="s">
        <v>486</v>
      </c>
      <c r="B12" s="7" t="s">
        <v>489</v>
      </c>
      <c r="C12" s="10">
        <v>1</v>
      </c>
      <c r="D12" s="10">
        <v>15105.294</v>
      </c>
      <c r="E12" s="10">
        <v>15105.294</v>
      </c>
      <c r="F12" s="10">
        <v>0</v>
      </c>
      <c r="G12" s="10">
        <v>0</v>
      </c>
      <c r="H12" s="10">
        <v>181263.53</v>
      </c>
    </row>
    <row r="13" spans="1:8" ht="10.5">
      <c r="A13" s="6" t="s">
        <v>490</v>
      </c>
      <c r="B13" s="7" t="s">
        <v>491</v>
      </c>
      <c r="C13" s="10">
        <v>5</v>
      </c>
      <c r="D13" s="10">
        <v>15261.922</v>
      </c>
      <c r="E13" s="10">
        <v>10080</v>
      </c>
      <c r="F13" s="10">
        <v>3912</v>
      </c>
      <c r="G13" s="10">
        <v>1269.922</v>
      </c>
      <c r="H13" s="10">
        <v>1007286.85</v>
      </c>
    </row>
    <row r="14" spans="1:8" ht="21">
      <c r="A14" s="6" t="s">
        <v>492</v>
      </c>
      <c r="B14" s="7" t="s">
        <v>493</v>
      </c>
      <c r="C14" s="10">
        <v>5</v>
      </c>
      <c r="D14" s="10">
        <v>18438.2</v>
      </c>
      <c r="E14" s="10">
        <v>8023</v>
      </c>
      <c r="F14" s="10">
        <v>6174.7</v>
      </c>
      <c r="G14" s="10">
        <v>4240.5</v>
      </c>
      <c r="H14" s="10">
        <v>1106292</v>
      </c>
    </row>
    <row r="15" spans="1:8" ht="21">
      <c r="A15" s="6" t="s">
        <v>494</v>
      </c>
      <c r="B15" s="7" t="s">
        <v>495</v>
      </c>
      <c r="C15" s="10">
        <v>2</v>
      </c>
      <c r="D15" s="10">
        <v>23023</v>
      </c>
      <c r="E15" s="10">
        <v>8023</v>
      </c>
      <c r="F15" s="10">
        <v>6977</v>
      </c>
      <c r="G15" s="10">
        <v>8023</v>
      </c>
      <c r="H15" s="10">
        <v>552552</v>
      </c>
    </row>
    <row r="16" spans="1:8" ht="21">
      <c r="A16" s="6" t="s">
        <v>496</v>
      </c>
      <c r="B16" s="7" t="s">
        <v>497</v>
      </c>
      <c r="C16" s="10">
        <v>2</v>
      </c>
      <c r="D16" s="10">
        <v>16024.33333</v>
      </c>
      <c r="E16" s="10">
        <v>7706</v>
      </c>
      <c r="F16" s="10">
        <v>6985</v>
      </c>
      <c r="G16" s="10">
        <v>1333.33333</v>
      </c>
      <c r="H16" s="10">
        <v>384584</v>
      </c>
    </row>
    <row r="17" spans="1:8" ht="21">
      <c r="A17" s="6" t="s">
        <v>498</v>
      </c>
      <c r="B17" s="7" t="s">
        <v>499</v>
      </c>
      <c r="C17" s="10">
        <v>3</v>
      </c>
      <c r="D17" s="10">
        <v>22171.59</v>
      </c>
      <c r="E17" s="10">
        <v>9810</v>
      </c>
      <c r="F17" s="10">
        <v>5190</v>
      </c>
      <c r="G17" s="10">
        <v>7171.59</v>
      </c>
      <c r="H17" s="10">
        <v>798177.24</v>
      </c>
    </row>
    <row r="18" spans="1:8" ht="21">
      <c r="A18" s="6" t="s">
        <v>500</v>
      </c>
      <c r="B18" s="7" t="s">
        <v>501</v>
      </c>
      <c r="C18" s="10">
        <v>2</v>
      </c>
      <c r="D18" s="10">
        <v>24010</v>
      </c>
      <c r="E18" s="10">
        <v>9010</v>
      </c>
      <c r="F18" s="10">
        <v>5990</v>
      </c>
      <c r="G18" s="10">
        <v>9010</v>
      </c>
      <c r="H18" s="10">
        <v>576240</v>
      </c>
    </row>
    <row r="19" spans="1:8" ht="21">
      <c r="A19" s="6" t="s">
        <v>502</v>
      </c>
      <c r="B19" s="7" t="s">
        <v>503</v>
      </c>
      <c r="C19" s="10">
        <v>1</v>
      </c>
      <c r="D19" s="10">
        <v>23435.00166</v>
      </c>
      <c r="E19" s="10">
        <v>8435</v>
      </c>
      <c r="F19" s="10">
        <v>6565</v>
      </c>
      <c r="G19" s="10">
        <v>8435.00166</v>
      </c>
      <c r="H19" s="10">
        <v>281220.02</v>
      </c>
    </row>
    <row r="20" spans="1:8" ht="21">
      <c r="A20" s="6" t="s">
        <v>504</v>
      </c>
      <c r="B20" s="7" t="s">
        <v>505</v>
      </c>
      <c r="C20" s="10">
        <v>1</v>
      </c>
      <c r="D20" s="10">
        <v>20080</v>
      </c>
      <c r="E20" s="10">
        <v>10080</v>
      </c>
      <c r="F20" s="10">
        <v>4920</v>
      </c>
      <c r="G20" s="10">
        <v>5080</v>
      </c>
      <c r="H20" s="10">
        <v>240960</v>
      </c>
    </row>
    <row r="21" spans="1:8" ht="21">
      <c r="A21" s="6" t="s">
        <v>506</v>
      </c>
      <c r="B21" s="7" t="s">
        <v>507</v>
      </c>
      <c r="C21" s="10">
        <v>2</v>
      </c>
      <c r="D21" s="10">
        <v>31190</v>
      </c>
      <c r="E21" s="10">
        <v>15595</v>
      </c>
      <c r="F21" s="10">
        <v>0</v>
      </c>
      <c r="G21" s="10">
        <v>15595</v>
      </c>
      <c r="H21" s="10">
        <v>748560</v>
      </c>
    </row>
    <row r="22" spans="1:8" ht="21">
      <c r="A22" s="6" t="s">
        <v>508</v>
      </c>
      <c r="B22" s="7" t="s">
        <v>509</v>
      </c>
      <c r="C22" s="10">
        <v>1</v>
      </c>
      <c r="D22" s="10">
        <v>43375</v>
      </c>
      <c r="E22" s="10">
        <v>12525</v>
      </c>
      <c r="F22" s="10">
        <v>0</v>
      </c>
      <c r="G22" s="10">
        <v>30850</v>
      </c>
      <c r="H22" s="10">
        <v>520500</v>
      </c>
    </row>
    <row r="23" spans="1:8" ht="21">
      <c r="A23" s="6" t="s">
        <v>510</v>
      </c>
      <c r="B23" s="7" t="s">
        <v>511</v>
      </c>
      <c r="C23" s="10">
        <v>3</v>
      </c>
      <c r="D23" s="10">
        <v>31425</v>
      </c>
      <c r="E23" s="10">
        <v>10475</v>
      </c>
      <c r="F23" s="10">
        <v>0</v>
      </c>
      <c r="G23" s="10">
        <v>20950</v>
      </c>
      <c r="H23" s="10">
        <v>1131300</v>
      </c>
    </row>
    <row r="24" spans="1:8" ht="21">
      <c r="A24" s="6" t="s">
        <v>512</v>
      </c>
      <c r="B24" s="7" t="s">
        <v>513</v>
      </c>
      <c r="C24" s="10">
        <v>1</v>
      </c>
      <c r="D24" s="10">
        <v>47575</v>
      </c>
      <c r="E24" s="10">
        <v>12525</v>
      </c>
      <c r="F24" s="10">
        <v>0</v>
      </c>
      <c r="G24" s="10">
        <v>35050</v>
      </c>
      <c r="H24" s="10">
        <v>570900</v>
      </c>
    </row>
    <row r="25" spans="1:8" ht="21">
      <c r="A25" s="6" t="s">
        <v>514</v>
      </c>
      <c r="B25" s="7" t="s">
        <v>515</v>
      </c>
      <c r="C25" s="10">
        <v>1</v>
      </c>
      <c r="D25" s="10">
        <v>80100</v>
      </c>
      <c r="E25" s="10">
        <v>12525</v>
      </c>
      <c r="F25" s="10">
        <v>0</v>
      </c>
      <c r="G25" s="10">
        <v>67575</v>
      </c>
      <c r="H25" s="10">
        <v>961200</v>
      </c>
    </row>
    <row r="26" spans="1:8" ht="21">
      <c r="A26" s="6" t="s">
        <v>516</v>
      </c>
      <c r="B26" s="7" t="s">
        <v>517</v>
      </c>
      <c r="C26" s="10">
        <v>1</v>
      </c>
      <c r="D26" s="10">
        <v>56666.2675</v>
      </c>
      <c r="E26" s="10">
        <v>12192</v>
      </c>
      <c r="F26" s="10">
        <v>0.0075</v>
      </c>
      <c r="G26" s="10">
        <v>44474.26</v>
      </c>
      <c r="H26" s="10">
        <v>679995.21</v>
      </c>
    </row>
    <row r="27" spans="1:8" ht="21">
      <c r="A27" s="6" t="s">
        <v>518</v>
      </c>
      <c r="B27" s="7" t="s">
        <v>519</v>
      </c>
      <c r="C27" s="10">
        <v>40</v>
      </c>
      <c r="D27" s="10">
        <v>48413.12208</v>
      </c>
      <c r="E27" s="10">
        <v>25499.33</v>
      </c>
      <c r="F27" s="10">
        <v>371.27</v>
      </c>
      <c r="G27" s="10">
        <v>22542.52208</v>
      </c>
      <c r="H27" s="10">
        <v>23238298.6</v>
      </c>
    </row>
    <row r="28" spans="1:8" ht="21">
      <c r="A28" s="6" t="s">
        <v>520</v>
      </c>
      <c r="B28" s="7" t="s">
        <v>519</v>
      </c>
      <c r="C28" s="10">
        <v>50</v>
      </c>
      <c r="D28" s="10">
        <v>47572.3587</v>
      </c>
      <c r="E28" s="10">
        <v>25499.33</v>
      </c>
      <c r="F28" s="10">
        <v>704.60333</v>
      </c>
      <c r="G28" s="10">
        <v>21368.42537</v>
      </c>
      <c r="H28" s="10">
        <v>28543415.22</v>
      </c>
    </row>
    <row r="29" spans="1:8" ht="21">
      <c r="A29" s="6" t="s">
        <v>521</v>
      </c>
      <c r="B29" s="7" t="s">
        <v>522</v>
      </c>
      <c r="C29" s="10">
        <v>42</v>
      </c>
      <c r="D29" s="10">
        <v>65017.03</v>
      </c>
      <c r="E29" s="10">
        <v>24430</v>
      </c>
      <c r="F29" s="10">
        <v>198.25</v>
      </c>
      <c r="G29" s="10">
        <v>40388.78</v>
      </c>
      <c r="H29" s="10">
        <v>32768583.12</v>
      </c>
    </row>
    <row r="30" spans="1:8" ht="21">
      <c r="A30" s="6" t="s">
        <v>523</v>
      </c>
      <c r="B30" s="7" t="s">
        <v>524</v>
      </c>
      <c r="C30" s="10">
        <v>2</v>
      </c>
      <c r="D30" s="10">
        <v>48860</v>
      </c>
      <c r="E30" s="10">
        <v>24430</v>
      </c>
      <c r="F30" s="10">
        <v>0</v>
      </c>
      <c r="G30" s="10">
        <v>24430</v>
      </c>
      <c r="H30" s="10">
        <v>1172640</v>
      </c>
    </row>
    <row r="31" spans="1:8" ht="10.5">
      <c r="A31" s="6" t="s">
        <v>525</v>
      </c>
      <c r="B31" s="7" t="s">
        <v>526</v>
      </c>
      <c r="C31" s="10">
        <v>1</v>
      </c>
      <c r="D31" s="10">
        <v>36640.24583</v>
      </c>
      <c r="E31" s="10">
        <v>24430</v>
      </c>
      <c r="F31" s="10">
        <v>0</v>
      </c>
      <c r="G31" s="10">
        <v>12210.24583</v>
      </c>
      <c r="H31" s="10">
        <v>439682.95</v>
      </c>
    </row>
    <row r="32" spans="1:8" ht="21">
      <c r="A32" s="6" t="s">
        <v>527</v>
      </c>
      <c r="B32" s="7" t="s">
        <v>528</v>
      </c>
      <c r="C32" s="10">
        <v>2</v>
      </c>
      <c r="D32" s="10">
        <v>41720</v>
      </c>
      <c r="E32" s="10">
        <v>20860</v>
      </c>
      <c r="F32" s="10">
        <v>0</v>
      </c>
      <c r="G32" s="10">
        <v>20860</v>
      </c>
      <c r="H32" s="10">
        <v>1001280</v>
      </c>
    </row>
    <row r="33" spans="1:8" ht="21">
      <c r="A33" s="6" t="s">
        <v>529</v>
      </c>
      <c r="B33" s="7" t="s">
        <v>530</v>
      </c>
      <c r="C33" s="10">
        <v>2</v>
      </c>
      <c r="D33" s="10">
        <v>58860</v>
      </c>
      <c r="E33" s="10">
        <v>24430</v>
      </c>
      <c r="F33" s="10">
        <v>0</v>
      </c>
      <c r="G33" s="10">
        <v>34430</v>
      </c>
      <c r="H33" s="10">
        <v>1412640</v>
      </c>
    </row>
    <row r="34" spans="1:8" ht="21">
      <c r="A34" s="6" t="s">
        <v>531</v>
      </c>
      <c r="B34" s="7" t="s">
        <v>532</v>
      </c>
      <c r="C34" s="10">
        <v>1</v>
      </c>
      <c r="D34" s="10">
        <v>58860</v>
      </c>
      <c r="E34" s="10">
        <v>24430</v>
      </c>
      <c r="F34" s="10">
        <v>0</v>
      </c>
      <c r="G34" s="10">
        <v>34430</v>
      </c>
      <c r="H34" s="10">
        <v>706320</v>
      </c>
    </row>
    <row r="35" spans="1:8" ht="21">
      <c r="A35" s="6" t="s">
        <v>533</v>
      </c>
      <c r="B35" s="7" t="s">
        <v>534</v>
      </c>
      <c r="C35" s="10">
        <v>2</v>
      </c>
      <c r="D35" s="10">
        <v>58860</v>
      </c>
      <c r="E35" s="10">
        <v>24430</v>
      </c>
      <c r="F35" s="10">
        <v>0</v>
      </c>
      <c r="G35" s="10">
        <v>34430</v>
      </c>
      <c r="H35" s="10">
        <v>1412640</v>
      </c>
    </row>
    <row r="36" spans="1:8" ht="21">
      <c r="A36" s="6" t="s">
        <v>535</v>
      </c>
      <c r="B36" s="7" t="s">
        <v>536</v>
      </c>
      <c r="C36" s="10">
        <v>2</v>
      </c>
      <c r="D36" s="10">
        <v>37426.5175</v>
      </c>
      <c r="E36" s="10">
        <v>14950</v>
      </c>
      <c r="F36" s="10">
        <v>0</v>
      </c>
      <c r="G36" s="10">
        <v>22476.5175</v>
      </c>
      <c r="H36" s="10">
        <v>898236.42</v>
      </c>
    </row>
    <row r="37" spans="1:8" ht="31.5">
      <c r="A37" s="6" t="s">
        <v>537</v>
      </c>
      <c r="B37" s="7" t="s">
        <v>538</v>
      </c>
      <c r="C37" s="10">
        <v>1</v>
      </c>
      <c r="D37" s="10">
        <v>58860</v>
      </c>
      <c r="E37" s="10">
        <v>24430</v>
      </c>
      <c r="F37" s="10">
        <v>0</v>
      </c>
      <c r="G37" s="10">
        <v>34430</v>
      </c>
      <c r="H37" s="10">
        <v>706320</v>
      </c>
    </row>
    <row r="38" spans="1:8" ht="21">
      <c r="A38" s="6" t="s">
        <v>539</v>
      </c>
      <c r="B38" s="7" t="s">
        <v>540</v>
      </c>
      <c r="C38" s="10">
        <v>1</v>
      </c>
      <c r="D38" s="10">
        <v>60924</v>
      </c>
      <c r="E38" s="10">
        <v>25385</v>
      </c>
      <c r="F38" s="10">
        <v>0</v>
      </c>
      <c r="G38" s="10">
        <v>35539</v>
      </c>
      <c r="H38" s="10">
        <v>731088</v>
      </c>
    </row>
    <row r="39" spans="1:8" ht="21">
      <c r="A39" s="6" t="s">
        <v>541</v>
      </c>
      <c r="B39" s="7" t="s">
        <v>542</v>
      </c>
      <c r="C39" s="10">
        <v>1</v>
      </c>
      <c r="D39" s="10">
        <v>46195</v>
      </c>
      <c r="E39" s="10">
        <v>24130</v>
      </c>
      <c r="F39" s="10">
        <v>0</v>
      </c>
      <c r="G39" s="10">
        <v>22065</v>
      </c>
      <c r="H39" s="10">
        <v>554340</v>
      </c>
    </row>
    <row r="40" spans="1:8" ht="31.5">
      <c r="A40" s="6" t="s">
        <v>543</v>
      </c>
      <c r="B40" s="7" t="s">
        <v>544</v>
      </c>
      <c r="C40" s="10">
        <v>1</v>
      </c>
      <c r="D40" s="10">
        <v>44545</v>
      </c>
      <c r="E40" s="10">
        <v>23030</v>
      </c>
      <c r="F40" s="10">
        <v>0</v>
      </c>
      <c r="G40" s="10">
        <v>21515</v>
      </c>
      <c r="H40" s="10">
        <v>534540</v>
      </c>
    </row>
    <row r="41" spans="1:8" ht="21">
      <c r="A41" s="6" t="s">
        <v>545</v>
      </c>
      <c r="B41" s="7" t="s">
        <v>546</v>
      </c>
      <c r="C41" s="10">
        <v>1</v>
      </c>
      <c r="D41" s="10">
        <v>46195</v>
      </c>
      <c r="E41" s="10">
        <v>24130</v>
      </c>
      <c r="F41" s="10">
        <v>0</v>
      </c>
      <c r="G41" s="10">
        <v>22065</v>
      </c>
      <c r="H41" s="10">
        <v>554340</v>
      </c>
    </row>
    <row r="42" spans="1:8" ht="21">
      <c r="A42" s="6" t="s">
        <v>547</v>
      </c>
      <c r="B42" s="7" t="s">
        <v>542</v>
      </c>
      <c r="C42" s="10">
        <v>1</v>
      </c>
      <c r="D42" s="10">
        <v>46195</v>
      </c>
      <c r="E42" s="10">
        <v>24130</v>
      </c>
      <c r="F42" s="10">
        <v>0</v>
      </c>
      <c r="G42" s="10">
        <v>22065</v>
      </c>
      <c r="H42" s="10">
        <v>554340</v>
      </c>
    </row>
    <row r="43" spans="1:8" ht="21">
      <c r="A43" s="6" t="s">
        <v>548</v>
      </c>
      <c r="B43" s="7" t="s">
        <v>549</v>
      </c>
      <c r="C43" s="10">
        <v>1</v>
      </c>
      <c r="D43" s="10">
        <v>44545</v>
      </c>
      <c r="E43" s="10">
        <v>23030</v>
      </c>
      <c r="F43" s="10">
        <v>0</v>
      </c>
      <c r="G43" s="10">
        <v>21515</v>
      </c>
      <c r="H43" s="10">
        <v>534540</v>
      </c>
    </row>
    <row r="44" spans="1:8" ht="21">
      <c r="A44" s="6" t="s">
        <v>550</v>
      </c>
      <c r="B44" s="7" t="s">
        <v>551</v>
      </c>
      <c r="C44" s="10">
        <v>1</v>
      </c>
      <c r="D44" s="10">
        <v>46195</v>
      </c>
      <c r="E44" s="10">
        <v>24130</v>
      </c>
      <c r="F44" s="10">
        <v>0</v>
      </c>
      <c r="G44" s="10">
        <v>22065</v>
      </c>
      <c r="H44" s="10">
        <v>554340</v>
      </c>
    </row>
    <row r="45" spans="1:8" ht="21">
      <c r="A45" s="6" t="s">
        <v>552</v>
      </c>
      <c r="B45" s="7" t="s">
        <v>553</v>
      </c>
      <c r="C45" s="10">
        <v>1</v>
      </c>
      <c r="D45" s="10">
        <v>28020</v>
      </c>
      <c r="E45" s="10">
        <v>9010</v>
      </c>
      <c r="F45" s="10">
        <v>0</v>
      </c>
      <c r="G45" s="10">
        <v>19010</v>
      </c>
      <c r="H45" s="10">
        <v>336240</v>
      </c>
    </row>
    <row r="46" spans="1:8" ht="21">
      <c r="A46" s="6" t="s">
        <v>554</v>
      </c>
      <c r="B46" s="7" t="s">
        <v>555</v>
      </c>
      <c r="C46" s="10">
        <v>5</v>
      </c>
      <c r="D46" s="10">
        <v>47389.075</v>
      </c>
      <c r="E46" s="10">
        <v>24540</v>
      </c>
      <c r="F46" s="10">
        <v>0</v>
      </c>
      <c r="G46" s="10">
        <v>22849.075</v>
      </c>
      <c r="H46" s="10">
        <v>2843344.5</v>
      </c>
    </row>
    <row r="47" spans="1:8" ht="21">
      <c r="A47" s="6" t="s">
        <v>556</v>
      </c>
      <c r="B47" s="7" t="s">
        <v>557</v>
      </c>
      <c r="C47" s="10">
        <v>12</v>
      </c>
      <c r="D47" s="10">
        <v>21530</v>
      </c>
      <c r="E47" s="10">
        <v>21530</v>
      </c>
      <c r="F47" s="10">
        <v>0</v>
      </c>
      <c r="G47" s="10">
        <v>0</v>
      </c>
      <c r="H47" s="10">
        <v>3100320</v>
      </c>
    </row>
    <row r="48" spans="1:8" ht="21">
      <c r="A48" s="6" t="s">
        <v>558</v>
      </c>
      <c r="B48" s="7" t="s">
        <v>559</v>
      </c>
      <c r="C48" s="10">
        <v>1</v>
      </c>
      <c r="D48" s="10">
        <v>22530</v>
      </c>
      <c r="E48" s="10">
        <v>21530</v>
      </c>
      <c r="F48" s="10">
        <v>0</v>
      </c>
      <c r="G48" s="10">
        <v>1000</v>
      </c>
      <c r="H48" s="10">
        <v>270360</v>
      </c>
    </row>
    <row r="49" spans="1:8" ht="31.5">
      <c r="A49" s="6" t="s">
        <v>560</v>
      </c>
      <c r="B49" s="7" t="s">
        <v>561</v>
      </c>
      <c r="C49" s="10">
        <v>1</v>
      </c>
      <c r="D49" s="10">
        <v>22900.84167</v>
      </c>
      <c r="E49" s="10">
        <v>21530</v>
      </c>
      <c r="F49" s="10">
        <v>0</v>
      </c>
      <c r="G49" s="10">
        <v>1370.84167</v>
      </c>
      <c r="H49" s="10">
        <v>274810.1</v>
      </c>
    </row>
    <row r="50" spans="1:8" ht="21">
      <c r="A50" s="6" t="s">
        <v>562</v>
      </c>
      <c r="B50" s="7" t="s">
        <v>563</v>
      </c>
      <c r="C50" s="10">
        <v>1</v>
      </c>
      <c r="D50" s="10">
        <v>15000</v>
      </c>
      <c r="E50" s="10">
        <v>9580</v>
      </c>
      <c r="F50" s="10">
        <v>5420</v>
      </c>
      <c r="G50" s="10">
        <v>0</v>
      </c>
      <c r="H50" s="10">
        <v>180000</v>
      </c>
    </row>
    <row r="51" spans="1:8" ht="21">
      <c r="A51" s="6" t="s">
        <v>564</v>
      </c>
      <c r="B51" s="7" t="s">
        <v>565</v>
      </c>
      <c r="C51" s="10">
        <v>2</v>
      </c>
      <c r="D51" s="10">
        <v>20515</v>
      </c>
      <c r="E51" s="10">
        <v>20515</v>
      </c>
      <c r="F51" s="10">
        <v>0</v>
      </c>
      <c r="G51" s="10">
        <v>0</v>
      </c>
      <c r="H51" s="10">
        <v>492360</v>
      </c>
    </row>
    <row r="52" spans="1:8" ht="21">
      <c r="A52" s="6" t="s">
        <v>566</v>
      </c>
      <c r="B52" s="7" t="s">
        <v>567</v>
      </c>
      <c r="C52" s="10">
        <v>1</v>
      </c>
      <c r="D52" s="10">
        <v>15000</v>
      </c>
      <c r="E52" s="10">
        <v>9580</v>
      </c>
      <c r="F52" s="10">
        <v>5420</v>
      </c>
      <c r="G52" s="10">
        <v>0</v>
      </c>
      <c r="H52" s="10">
        <v>180000</v>
      </c>
    </row>
    <row r="53" spans="1:8" ht="21">
      <c r="A53" s="6" t="s">
        <v>568</v>
      </c>
      <c r="B53" s="7" t="s">
        <v>569</v>
      </c>
      <c r="C53" s="10">
        <v>1</v>
      </c>
      <c r="D53" s="10">
        <v>21530</v>
      </c>
      <c r="E53" s="10">
        <v>21530</v>
      </c>
      <c r="F53" s="10">
        <v>0</v>
      </c>
      <c r="G53" s="10">
        <v>0</v>
      </c>
      <c r="H53" s="10">
        <v>258360</v>
      </c>
    </row>
    <row r="54" spans="1:8" ht="21">
      <c r="A54" s="6" t="s">
        <v>570</v>
      </c>
      <c r="B54" s="7" t="s">
        <v>571</v>
      </c>
      <c r="C54" s="10">
        <v>1</v>
      </c>
      <c r="D54" s="10">
        <v>19490</v>
      </c>
      <c r="E54" s="10">
        <v>19490</v>
      </c>
      <c r="F54" s="10">
        <v>0</v>
      </c>
      <c r="G54" s="10">
        <v>0</v>
      </c>
      <c r="H54" s="10">
        <v>233880</v>
      </c>
    </row>
    <row r="55" spans="1:8" ht="21">
      <c r="A55" s="6" t="s">
        <v>572</v>
      </c>
      <c r="B55" s="7" t="s">
        <v>573</v>
      </c>
      <c r="C55" s="10">
        <v>7</v>
      </c>
      <c r="D55" s="10">
        <v>47126.42857</v>
      </c>
      <c r="E55" s="10">
        <v>24430</v>
      </c>
      <c r="F55" s="10">
        <v>0</v>
      </c>
      <c r="G55" s="10">
        <v>22696.42857</v>
      </c>
      <c r="H55" s="10">
        <v>3958620</v>
      </c>
    </row>
    <row r="56" spans="1:8" ht="24.95" customHeight="1">
      <c r="A56" s="28" t="s">
        <v>574</v>
      </c>
      <c r="B56" s="28"/>
      <c r="C56" s="12" t="s">
        <v>387</v>
      </c>
      <c r="D56" s="12">
        <f>SUBTOTAL(9,D10:D55)</f>
        <v>1707045.2278699998</v>
      </c>
      <c r="E56" s="12" t="s">
        <v>387</v>
      </c>
      <c r="F56" s="12" t="s">
        <v>387</v>
      </c>
      <c r="G56" s="12" t="s">
        <v>387</v>
      </c>
      <c r="H56" s="12">
        <f>SUBTOTAL(9,H10:H55)</f>
        <v>118933909.76</v>
      </c>
    </row>
    <row r="57" ht="24.95" customHeight="1"/>
    <row r="58" spans="1:8" ht="24.95" customHeight="1">
      <c r="A58" s="26" t="s">
        <v>467</v>
      </c>
      <c r="B58" s="26"/>
      <c r="C58" s="27" t="s">
        <v>107</v>
      </c>
      <c r="D58" s="27"/>
      <c r="E58" s="27"/>
      <c r="F58" s="27"/>
      <c r="G58" s="27"/>
      <c r="H58" s="27"/>
    </row>
    <row r="59" spans="1:8" ht="24.95" customHeight="1">
      <c r="A59" s="26" t="s">
        <v>468</v>
      </c>
      <c r="B59" s="26"/>
      <c r="C59" s="27" t="s">
        <v>575</v>
      </c>
      <c r="D59" s="27"/>
      <c r="E59" s="27"/>
      <c r="F59" s="27"/>
      <c r="G59" s="27"/>
      <c r="H59" s="27"/>
    </row>
    <row r="60" spans="1:8" ht="24.95" customHeight="1">
      <c r="A60" s="17" t="s">
        <v>576</v>
      </c>
      <c r="B60" s="17"/>
      <c r="C60" s="17"/>
      <c r="D60" s="17"/>
      <c r="E60" s="17"/>
      <c r="F60" s="17"/>
      <c r="G60" s="17"/>
      <c r="H60" s="17"/>
    </row>
    <row r="61" ht="24.95" customHeight="1"/>
    <row r="62" spans="1:8" ht="50.1" customHeight="1">
      <c r="A62" s="19" t="s">
        <v>376</v>
      </c>
      <c r="B62" s="19" t="s">
        <v>471</v>
      </c>
      <c r="C62" s="19" t="s">
        <v>472</v>
      </c>
      <c r="D62" s="19" t="s">
        <v>473</v>
      </c>
      <c r="E62" s="19"/>
      <c r="F62" s="19"/>
      <c r="G62" s="19"/>
      <c r="H62" s="19" t="s">
        <v>474</v>
      </c>
    </row>
    <row r="63" spans="1:8" ht="50.1" customHeight="1">
      <c r="A63" s="19"/>
      <c r="B63" s="19"/>
      <c r="C63" s="19"/>
      <c r="D63" s="19" t="s">
        <v>475</v>
      </c>
      <c r="E63" s="19" t="s">
        <v>476</v>
      </c>
      <c r="F63" s="19"/>
      <c r="G63" s="19"/>
      <c r="H63" s="19"/>
    </row>
    <row r="64" spans="1:8" ht="50.1" customHeight="1">
      <c r="A64" s="19"/>
      <c r="B64" s="19"/>
      <c r="C64" s="19"/>
      <c r="D64" s="19"/>
      <c r="E64" s="6" t="s">
        <v>477</v>
      </c>
      <c r="F64" s="6" t="s">
        <v>478</v>
      </c>
      <c r="G64" s="6" t="s">
        <v>479</v>
      </c>
      <c r="H64" s="19"/>
    </row>
    <row r="65" spans="1:8" ht="24.95" customHeight="1">
      <c r="A65" s="6" t="s">
        <v>383</v>
      </c>
      <c r="B65" s="6" t="s">
        <v>480</v>
      </c>
      <c r="C65" s="6" t="s">
        <v>481</v>
      </c>
      <c r="D65" s="6" t="s">
        <v>482</v>
      </c>
      <c r="E65" s="6" t="s">
        <v>483</v>
      </c>
      <c r="F65" s="6" t="s">
        <v>484</v>
      </c>
      <c r="G65" s="6" t="s">
        <v>485</v>
      </c>
      <c r="H65" s="6" t="s">
        <v>486</v>
      </c>
    </row>
    <row r="66" ht="24.95" customHeight="1"/>
    <row r="67" spans="1:8" ht="24.95" customHeight="1">
      <c r="A67" s="26" t="s">
        <v>467</v>
      </c>
      <c r="B67" s="26"/>
      <c r="C67" s="27" t="s">
        <v>107</v>
      </c>
      <c r="D67" s="27"/>
      <c r="E67" s="27"/>
      <c r="F67" s="27"/>
      <c r="G67" s="27"/>
      <c r="H67" s="27"/>
    </row>
    <row r="68" spans="1:8" ht="24.95" customHeight="1">
      <c r="A68" s="26" t="s">
        <v>468</v>
      </c>
      <c r="B68" s="26"/>
      <c r="C68" s="27" t="s">
        <v>577</v>
      </c>
      <c r="D68" s="27"/>
      <c r="E68" s="27"/>
      <c r="F68" s="27"/>
      <c r="G68" s="27"/>
      <c r="H68" s="27"/>
    </row>
    <row r="69" spans="1:8" ht="24.95" customHeight="1">
      <c r="A69" s="17" t="s">
        <v>470</v>
      </c>
      <c r="B69" s="17"/>
      <c r="C69" s="17"/>
      <c r="D69" s="17"/>
      <c r="E69" s="17"/>
      <c r="F69" s="17"/>
      <c r="G69" s="17"/>
      <c r="H69" s="17"/>
    </row>
    <row r="70" ht="24.95" customHeight="1"/>
    <row r="71" spans="1:8" ht="50.1" customHeight="1">
      <c r="A71" s="19" t="s">
        <v>376</v>
      </c>
      <c r="B71" s="19" t="s">
        <v>471</v>
      </c>
      <c r="C71" s="19" t="s">
        <v>472</v>
      </c>
      <c r="D71" s="19" t="s">
        <v>473</v>
      </c>
      <c r="E71" s="19"/>
      <c r="F71" s="19"/>
      <c r="G71" s="19"/>
      <c r="H71" s="19" t="s">
        <v>474</v>
      </c>
    </row>
    <row r="72" spans="1:8" ht="50.1" customHeight="1">
      <c r="A72" s="19"/>
      <c r="B72" s="19"/>
      <c r="C72" s="19"/>
      <c r="D72" s="19" t="s">
        <v>475</v>
      </c>
      <c r="E72" s="19" t="s">
        <v>476</v>
      </c>
      <c r="F72" s="19"/>
      <c r="G72" s="19"/>
      <c r="H72" s="19"/>
    </row>
    <row r="73" spans="1:8" ht="50.1" customHeight="1">
      <c r="A73" s="19"/>
      <c r="B73" s="19"/>
      <c r="C73" s="19"/>
      <c r="D73" s="19"/>
      <c r="E73" s="6" t="s">
        <v>477</v>
      </c>
      <c r="F73" s="6" t="s">
        <v>478</v>
      </c>
      <c r="G73" s="6" t="s">
        <v>479</v>
      </c>
      <c r="H73" s="19"/>
    </row>
    <row r="74" spans="1:8" ht="24.95" customHeight="1">
      <c r="A74" s="6" t="s">
        <v>383</v>
      </c>
      <c r="B74" s="6" t="s">
        <v>480</v>
      </c>
      <c r="C74" s="6" t="s">
        <v>481</v>
      </c>
      <c r="D74" s="6" t="s">
        <v>482</v>
      </c>
      <c r="E74" s="6" t="s">
        <v>483</v>
      </c>
      <c r="F74" s="6" t="s">
        <v>484</v>
      </c>
      <c r="G74" s="6" t="s">
        <v>485</v>
      </c>
      <c r="H74" s="6" t="s">
        <v>486</v>
      </c>
    </row>
    <row r="75" spans="1:8" ht="21">
      <c r="A75" s="6" t="s">
        <v>481</v>
      </c>
      <c r="B75" s="7" t="s">
        <v>578</v>
      </c>
      <c r="C75" s="10">
        <v>18</v>
      </c>
      <c r="D75" s="10">
        <v>39421.06564</v>
      </c>
      <c r="E75" s="10">
        <v>25499.33</v>
      </c>
      <c r="F75" s="10">
        <v>71.27</v>
      </c>
      <c r="G75" s="10">
        <v>13850.46564</v>
      </c>
      <c r="H75" s="10">
        <v>8514950.18</v>
      </c>
    </row>
    <row r="76" spans="1:8" ht="21">
      <c r="A76" s="6" t="s">
        <v>482</v>
      </c>
      <c r="B76" s="7" t="s">
        <v>579</v>
      </c>
      <c r="C76" s="10">
        <v>12</v>
      </c>
      <c r="D76" s="10">
        <v>45480.3811</v>
      </c>
      <c r="E76" s="10">
        <v>25249</v>
      </c>
      <c r="F76" s="10">
        <v>71.27</v>
      </c>
      <c r="G76" s="10">
        <v>20160.1111</v>
      </c>
      <c r="H76" s="10">
        <v>6549174.88</v>
      </c>
    </row>
    <row r="77" spans="1:8" ht="21">
      <c r="A77" s="6" t="s">
        <v>580</v>
      </c>
      <c r="B77" s="7" t="s">
        <v>487</v>
      </c>
      <c r="C77" s="10">
        <v>1</v>
      </c>
      <c r="D77" s="10">
        <v>5000</v>
      </c>
      <c r="E77" s="10">
        <v>0</v>
      </c>
      <c r="F77" s="10">
        <v>0</v>
      </c>
      <c r="G77" s="10">
        <v>5000</v>
      </c>
      <c r="H77" s="10">
        <v>60000</v>
      </c>
    </row>
    <row r="78" spans="1:8" ht="21">
      <c r="A78" s="6" t="s">
        <v>581</v>
      </c>
      <c r="B78" s="7" t="s">
        <v>505</v>
      </c>
      <c r="C78" s="10">
        <v>1</v>
      </c>
      <c r="D78" s="10">
        <v>12500</v>
      </c>
      <c r="E78" s="10">
        <v>0</v>
      </c>
      <c r="F78" s="10">
        <v>0</v>
      </c>
      <c r="G78" s="10">
        <v>12500</v>
      </c>
      <c r="H78" s="10">
        <v>150000</v>
      </c>
    </row>
    <row r="79" spans="1:8" ht="21">
      <c r="A79" s="6" t="s">
        <v>582</v>
      </c>
      <c r="B79" s="7" t="s">
        <v>503</v>
      </c>
      <c r="C79" s="10">
        <v>1</v>
      </c>
      <c r="D79" s="10">
        <v>1308.8</v>
      </c>
      <c r="E79" s="10">
        <v>0</v>
      </c>
      <c r="F79" s="10">
        <v>0</v>
      </c>
      <c r="G79" s="10">
        <v>1308.8</v>
      </c>
      <c r="H79" s="10">
        <v>15705.6</v>
      </c>
    </row>
    <row r="80" spans="1:8" ht="21">
      <c r="A80" s="6" t="s">
        <v>583</v>
      </c>
      <c r="B80" s="7" t="s">
        <v>501</v>
      </c>
      <c r="C80" s="10">
        <v>4</v>
      </c>
      <c r="D80" s="10">
        <v>12500</v>
      </c>
      <c r="E80" s="10">
        <v>0</v>
      </c>
      <c r="F80" s="10">
        <v>0</v>
      </c>
      <c r="G80" s="10">
        <v>12500</v>
      </c>
      <c r="H80" s="10">
        <v>600000</v>
      </c>
    </row>
    <row r="81" spans="1:8" ht="21">
      <c r="A81" s="6" t="s">
        <v>584</v>
      </c>
      <c r="B81" s="7" t="s">
        <v>495</v>
      </c>
      <c r="C81" s="10">
        <v>2</v>
      </c>
      <c r="D81" s="10">
        <v>15862.5</v>
      </c>
      <c r="E81" s="10">
        <v>0</v>
      </c>
      <c r="F81" s="10">
        <v>0</v>
      </c>
      <c r="G81" s="10">
        <v>15862.5</v>
      </c>
      <c r="H81" s="10">
        <v>380700</v>
      </c>
    </row>
    <row r="82" spans="1:8" ht="21">
      <c r="A82" s="6" t="s">
        <v>585</v>
      </c>
      <c r="B82" s="7" t="s">
        <v>497</v>
      </c>
      <c r="C82" s="10">
        <v>2</v>
      </c>
      <c r="D82" s="10">
        <v>12500</v>
      </c>
      <c r="E82" s="10">
        <v>0</v>
      </c>
      <c r="F82" s="10">
        <v>0</v>
      </c>
      <c r="G82" s="10">
        <v>12500</v>
      </c>
      <c r="H82" s="10">
        <v>300000</v>
      </c>
    </row>
    <row r="83" spans="1:8" ht="21">
      <c r="A83" s="6" t="s">
        <v>586</v>
      </c>
      <c r="B83" s="7" t="s">
        <v>507</v>
      </c>
      <c r="C83" s="10">
        <v>1</v>
      </c>
      <c r="D83" s="10">
        <v>25000</v>
      </c>
      <c r="E83" s="10">
        <v>0</v>
      </c>
      <c r="F83" s="10">
        <v>0</v>
      </c>
      <c r="G83" s="10">
        <v>25000</v>
      </c>
      <c r="H83" s="10">
        <v>300000</v>
      </c>
    </row>
    <row r="84" spans="1:8" ht="21">
      <c r="A84" s="6" t="s">
        <v>587</v>
      </c>
      <c r="B84" s="7" t="s">
        <v>509</v>
      </c>
      <c r="C84" s="10">
        <v>1</v>
      </c>
      <c r="D84" s="10">
        <v>12500</v>
      </c>
      <c r="E84" s="10">
        <v>0</v>
      </c>
      <c r="F84" s="10">
        <v>0</v>
      </c>
      <c r="G84" s="10">
        <v>12500</v>
      </c>
      <c r="H84" s="10">
        <v>150000</v>
      </c>
    </row>
    <row r="85" spans="1:8" ht="21">
      <c r="A85" s="6" t="s">
        <v>588</v>
      </c>
      <c r="B85" s="7" t="s">
        <v>511</v>
      </c>
      <c r="C85" s="10">
        <v>3</v>
      </c>
      <c r="D85" s="10">
        <v>12500</v>
      </c>
      <c r="E85" s="10">
        <v>0</v>
      </c>
      <c r="F85" s="10">
        <v>0</v>
      </c>
      <c r="G85" s="10">
        <v>12500</v>
      </c>
      <c r="H85" s="10">
        <v>450000</v>
      </c>
    </row>
    <row r="86" spans="1:8" ht="21">
      <c r="A86" s="6" t="s">
        <v>589</v>
      </c>
      <c r="B86" s="7" t="s">
        <v>590</v>
      </c>
      <c r="C86" s="10">
        <v>3</v>
      </c>
      <c r="D86" s="10">
        <v>12500</v>
      </c>
      <c r="E86" s="10">
        <v>0</v>
      </c>
      <c r="F86" s="10">
        <v>0</v>
      </c>
      <c r="G86" s="10">
        <v>12500</v>
      </c>
      <c r="H86" s="10">
        <v>450000</v>
      </c>
    </row>
    <row r="87" spans="1:8" ht="21">
      <c r="A87" s="6" t="s">
        <v>591</v>
      </c>
      <c r="B87" s="7" t="s">
        <v>513</v>
      </c>
      <c r="C87" s="10">
        <v>1</v>
      </c>
      <c r="D87" s="10">
        <v>12500</v>
      </c>
      <c r="E87" s="10">
        <v>0</v>
      </c>
      <c r="F87" s="10">
        <v>0</v>
      </c>
      <c r="G87" s="10">
        <v>12500</v>
      </c>
      <c r="H87" s="10">
        <v>150000</v>
      </c>
    </row>
    <row r="88" spans="1:8" ht="21">
      <c r="A88" s="6" t="s">
        <v>592</v>
      </c>
      <c r="B88" s="7" t="s">
        <v>593</v>
      </c>
      <c r="C88" s="10">
        <v>2</v>
      </c>
      <c r="D88" s="10">
        <v>15716.6307</v>
      </c>
      <c r="E88" s="10">
        <v>0</v>
      </c>
      <c r="F88" s="10">
        <v>0</v>
      </c>
      <c r="G88" s="10">
        <v>15716.6307</v>
      </c>
      <c r="H88" s="10">
        <v>377199.14</v>
      </c>
    </row>
    <row r="89" spans="1:8" ht="10.5">
      <c r="A89" s="6" t="s">
        <v>594</v>
      </c>
      <c r="B89" s="7" t="s">
        <v>526</v>
      </c>
      <c r="C89" s="10">
        <v>1</v>
      </c>
      <c r="D89" s="10">
        <v>15716.6307</v>
      </c>
      <c r="E89" s="10">
        <v>0</v>
      </c>
      <c r="F89" s="10">
        <v>0</v>
      </c>
      <c r="G89" s="10">
        <v>15716.6307</v>
      </c>
      <c r="H89" s="10">
        <v>188599.57</v>
      </c>
    </row>
    <row r="90" spans="1:8" ht="21">
      <c r="A90" s="6" t="s">
        <v>595</v>
      </c>
      <c r="B90" s="7" t="s">
        <v>528</v>
      </c>
      <c r="C90" s="10">
        <v>2</v>
      </c>
      <c r="D90" s="10">
        <v>15716.6307</v>
      </c>
      <c r="E90" s="10">
        <v>0</v>
      </c>
      <c r="F90" s="10">
        <v>0</v>
      </c>
      <c r="G90" s="10">
        <v>15716.6307</v>
      </c>
      <c r="H90" s="10">
        <v>377199.14</v>
      </c>
    </row>
    <row r="91" spans="1:8" ht="21">
      <c r="A91" s="6" t="s">
        <v>596</v>
      </c>
      <c r="B91" s="7" t="s">
        <v>532</v>
      </c>
      <c r="C91" s="10">
        <v>1</v>
      </c>
      <c r="D91" s="10">
        <v>15716.6307</v>
      </c>
      <c r="E91" s="10">
        <v>0</v>
      </c>
      <c r="F91" s="10">
        <v>0</v>
      </c>
      <c r="G91" s="10">
        <v>15716.6307</v>
      </c>
      <c r="H91" s="10">
        <v>188599.57</v>
      </c>
    </row>
    <row r="92" spans="1:8" ht="21">
      <c r="A92" s="6" t="s">
        <v>597</v>
      </c>
      <c r="B92" s="7" t="s">
        <v>534</v>
      </c>
      <c r="C92" s="10">
        <v>2</v>
      </c>
      <c r="D92" s="10">
        <v>15716.6307</v>
      </c>
      <c r="E92" s="10">
        <v>0</v>
      </c>
      <c r="F92" s="10">
        <v>0</v>
      </c>
      <c r="G92" s="10">
        <v>15716.6307</v>
      </c>
      <c r="H92" s="10">
        <v>377199.14</v>
      </c>
    </row>
    <row r="93" spans="1:8" ht="21">
      <c r="A93" s="6" t="s">
        <v>598</v>
      </c>
      <c r="B93" s="7" t="s">
        <v>536</v>
      </c>
      <c r="C93" s="10">
        <v>2</v>
      </c>
      <c r="D93" s="10">
        <v>15716.6307</v>
      </c>
      <c r="E93" s="10">
        <v>0</v>
      </c>
      <c r="F93" s="10">
        <v>0</v>
      </c>
      <c r="G93" s="10">
        <v>15716.6307</v>
      </c>
      <c r="H93" s="10">
        <v>377199.14</v>
      </c>
    </row>
    <row r="94" spans="1:8" ht="31.5">
      <c r="A94" s="6" t="s">
        <v>599</v>
      </c>
      <c r="B94" s="7" t="s">
        <v>538</v>
      </c>
      <c r="C94" s="10">
        <v>1</v>
      </c>
      <c r="D94" s="10">
        <v>15716.63</v>
      </c>
      <c r="E94" s="10">
        <v>0</v>
      </c>
      <c r="F94" s="10">
        <v>0</v>
      </c>
      <c r="G94" s="10">
        <v>15716.63</v>
      </c>
      <c r="H94" s="10">
        <v>188599.56</v>
      </c>
    </row>
    <row r="95" spans="1:8" ht="24.95" customHeight="1">
      <c r="A95" s="28" t="s">
        <v>574</v>
      </c>
      <c r="B95" s="28"/>
      <c r="C95" s="12" t="s">
        <v>387</v>
      </c>
      <c r="D95" s="12">
        <f>SUBTOTAL(9,D75:D94)</f>
        <v>329589.16094</v>
      </c>
      <c r="E95" s="12" t="s">
        <v>387</v>
      </c>
      <c r="F95" s="12" t="s">
        <v>387</v>
      </c>
      <c r="G95" s="12" t="s">
        <v>387</v>
      </c>
      <c r="H95" s="12">
        <f>SUBTOTAL(9,H75:H94)</f>
        <v>20145125.919999998</v>
      </c>
    </row>
  </sheetData>
  <sheetProtection password="9A93" sheet="1" objects="1" scenarios="1"/>
  <mergeCells count="38">
    <mergeCell ref="A95:B95"/>
    <mergeCell ref="A71:A73"/>
    <mergeCell ref="B71:B73"/>
    <mergeCell ref="C71:C73"/>
    <mergeCell ref="D71:G71"/>
    <mergeCell ref="H71:H73"/>
    <mergeCell ref="D72:D73"/>
    <mergeCell ref="E72:G72"/>
    <mergeCell ref="A67:B67"/>
    <mergeCell ref="C67:H67"/>
    <mergeCell ref="A68:B68"/>
    <mergeCell ref="C68:H68"/>
    <mergeCell ref="A69:H69"/>
    <mergeCell ref="A60:H60"/>
    <mergeCell ref="A62:A64"/>
    <mergeCell ref="B62:B64"/>
    <mergeCell ref="C62:C64"/>
    <mergeCell ref="D62:G62"/>
    <mergeCell ref="H62:H64"/>
    <mergeCell ref="D63:D64"/>
    <mergeCell ref="E63:G63"/>
    <mergeCell ref="A56:B56"/>
    <mergeCell ref="A58:B58"/>
    <mergeCell ref="C58:H58"/>
    <mergeCell ref="A59:B59"/>
    <mergeCell ref="C59:H5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191"/>
  <sheetViews>
    <sheetView workbookViewId="0" topLeftCell="A1"/>
  </sheetViews>
  <sheetFormatPr defaultColWidth="9.140625" defaultRowHeight="10.5"/>
  <cols>
    <col min="1" max="1" width="15.28125" style="0" customWidth="1"/>
    <col min="2" max="2" width="57.28125" style="0" customWidth="1"/>
    <col min="3" max="7" width="19.140625" style="0" customWidth="1"/>
  </cols>
  <sheetData>
    <row r="1" ht="24.95" customHeight="1"/>
    <row r="2" spans="1:7" ht="20.1" customHeight="1">
      <c r="A2" s="26" t="s">
        <v>467</v>
      </c>
      <c r="B2" s="26"/>
      <c r="C2" s="27" t="s">
        <v>137</v>
      </c>
      <c r="D2" s="27"/>
      <c r="E2" s="27"/>
      <c r="F2" s="27"/>
      <c r="G2" s="27"/>
    </row>
    <row r="3" spans="1:7" ht="20.1" customHeight="1">
      <c r="A3" s="26" t="s">
        <v>468</v>
      </c>
      <c r="B3" s="26"/>
      <c r="C3" s="27" t="s">
        <v>577</v>
      </c>
      <c r="D3" s="27"/>
      <c r="E3" s="27"/>
      <c r="F3" s="27"/>
      <c r="G3" s="27"/>
    </row>
    <row r="4" ht="15" customHeight="1"/>
    <row r="5" spans="1:7" ht="24.95" customHeight="1">
      <c r="A5" s="17" t="s">
        <v>600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6" t="s">
        <v>376</v>
      </c>
      <c r="B7" s="19" t="s">
        <v>601</v>
      </c>
      <c r="C7" s="19"/>
      <c r="D7" s="6" t="s">
        <v>602</v>
      </c>
      <c r="E7" s="6" t="s">
        <v>603</v>
      </c>
      <c r="F7" s="6" t="s">
        <v>604</v>
      </c>
      <c r="G7" s="6" t="s">
        <v>605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" customHeight="1">
      <c r="A9" s="6" t="s">
        <v>383</v>
      </c>
      <c r="B9" s="20" t="s">
        <v>606</v>
      </c>
      <c r="C9" s="20"/>
      <c r="D9" s="10">
        <v>500</v>
      </c>
      <c r="E9" s="10">
        <v>10</v>
      </c>
      <c r="F9" s="10">
        <v>20</v>
      </c>
      <c r="G9" s="10">
        <v>100000</v>
      </c>
    </row>
    <row r="10" spans="1:7" ht="39.95" customHeight="1">
      <c r="A10" s="6" t="s">
        <v>481</v>
      </c>
      <c r="B10" s="20" t="s">
        <v>607</v>
      </c>
      <c r="C10" s="20"/>
      <c r="D10" s="10">
        <v>50000</v>
      </c>
      <c r="E10" s="10">
        <v>1</v>
      </c>
      <c r="F10" s="10">
        <v>1</v>
      </c>
      <c r="G10" s="10">
        <v>50000</v>
      </c>
    </row>
    <row r="11" spans="1:7" ht="24.95" customHeight="1">
      <c r="A11" s="28" t="s">
        <v>574</v>
      </c>
      <c r="B11" s="28"/>
      <c r="C11" s="28"/>
      <c r="D11" s="28"/>
      <c r="E11" s="28"/>
      <c r="F11" s="28"/>
      <c r="G11" s="12">
        <v>150000</v>
      </c>
    </row>
    <row r="12" ht="24.95" customHeight="1"/>
    <row r="13" spans="1:7" ht="20.1" customHeight="1">
      <c r="A13" s="26" t="s">
        <v>467</v>
      </c>
      <c r="B13" s="26"/>
      <c r="C13" s="27" t="s">
        <v>137</v>
      </c>
      <c r="D13" s="27"/>
      <c r="E13" s="27"/>
      <c r="F13" s="27"/>
      <c r="G13" s="27"/>
    </row>
    <row r="14" spans="1:7" ht="20.1" customHeight="1">
      <c r="A14" s="26" t="s">
        <v>468</v>
      </c>
      <c r="B14" s="26"/>
      <c r="C14" s="27" t="s">
        <v>469</v>
      </c>
      <c r="D14" s="27"/>
      <c r="E14" s="27"/>
      <c r="F14" s="27"/>
      <c r="G14" s="27"/>
    </row>
    <row r="15" ht="15" customHeight="1"/>
    <row r="16" spans="1:7" ht="24.95" customHeight="1">
      <c r="A16" s="17" t="s">
        <v>600</v>
      </c>
      <c r="B16" s="17"/>
      <c r="C16" s="17"/>
      <c r="D16" s="17"/>
      <c r="E16" s="17"/>
      <c r="F16" s="17"/>
      <c r="G16" s="17"/>
    </row>
    <row r="17" ht="15" customHeight="1"/>
    <row r="18" spans="1:7" ht="50.1" customHeight="1">
      <c r="A18" s="6" t="s">
        <v>376</v>
      </c>
      <c r="B18" s="19" t="s">
        <v>601</v>
      </c>
      <c r="C18" s="19"/>
      <c r="D18" s="6" t="s">
        <v>602</v>
      </c>
      <c r="E18" s="6" t="s">
        <v>603</v>
      </c>
      <c r="F18" s="6" t="s">
        <v>604</v>
      </c>
      <c r="G18" s="6" t="s">
        <v>605</v>
      </c>
    </row>
    <row r="19" spans="1:7" ht="15" customHeight="1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39.95" customHeight="1">
      <c r="A20" s="6" t="s">
        <v>480</v>
      </c>
      <c r="B20" s="20" t="s">
        <v>608</v>
      </c>
      <c r="C20" s="20"/>
      <c r="D20" s="10">
        <v>1666.66666</v>
      </c>
      <c r="E20" s="10">
        <v>5</v>
      </c>
      <c r="F20" s="10">
        <v>6</v>
      </c>
      <c r="G20" s="10">
        <v>50000</v>
      </c>
    </row>
    <row r="21" spans="1:7" ht="20.1" customHeight="1">
      <c r="A21" s="6" t="s">
        <v>484</v>
      </c>
      <c r="B21" s="20" t="s">
        <v>609</v>
      </c>
      <c r="C21" s="20"/>
      <c r="D21" s="10">
        <v>100</v>
      </c>
      <c r="E21" s="10">
        <v>5</v>
      </c>
      <c r="F21" s="10">
        <v>30</v>
      </c>
      <c r="G21" s="10">
        <v>15000</v>
      </c>
    </row>
    <row r="22" spans="1:7" ht="24.95" customHeight="1">
      <c r="A22" s="28" t="s">
        <v>574</v>
      </c>
      <c r="B22" s="28"/>
      <c r="C22" s="28"/>
      <c r="D22" s="28"/>
      <c r="E22" s="28"/>
      <c r="F22" s="28"/>
      <c r="G22" s="12">
        <v>65000</v>
      </c>
    </row>
    <row r="23" ht="24.95" customHeight="1"/>
    <row r="24" spans="1:7" ht="20.1" customHeight="1">
      <c r="A24" s="26" t="s">
        <v>467</v>
      </c>
      <c r="B24" s="26"/>
      <c r="C24" s="27" t="s">
        <v>137</v>
      </c>
      <c r="D24" s="27"/>
      <c r="E24" s="27"/>
      <c r="F24" s="27"/>
      <c r="G24" s="27"/>
    </row>
    <row r="25" spans="1:7" ht="20.1" customHeight="1">
      <c r="A25" s="26" t="s">
        <v>468</v>
      </c>
      <c r="B25" s="26"/>
      <c r="C25" s="27" t="s">
        <v>575</v>
      </c>
      <c r="D25" s="27"/>
      <c r="E25" s="27"/>
      <c r="F25" s="27"/>
      <c r="G25" s="27"/>
    </row>
    <row r="26" ht="15" customHeight="1"/>
    <row r="27" spans="1:7" ht="24.95" customHeight="1">
      <c r="A27" s="17" t="s">
        <v>610</v>
      </c>
      <c r="B27" s="17"/>
      <c r="C27" s="17"/>
      <c r="D27" s="17"/>
      <c r="E27" s="17"/>
      <c r="F27" s="17"/>
      <c r="G27" s="17"/>
    </row>
    <row r="28" ht="15" customHeight="1"/>
    <row r="29" spans="1:7" ht="50.1" customHeight="1">
      <c r="A29" s="6" t="s">
        <v>376</v>
      </c>
      <c r="B29" s="19" t="s">
        <v>601</v>
      </c>
      <c r="C29" s="19"/>
      <c r="D29" s="6" t="s">
        <v>602</v>
      </c>
      <c r="E29" s="6" t="s">
        <v>603</v>
      </c>
      <c r="F29" s="6" t="s">
        <v>604</v>
      </c>
      <c r="G29" s="6" t="s">
        <v>605</v>
      </c>
    </row>
    <row r="30" spans="1:7" ht="15" customHeight="1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4.95" customHeight="1">
      <c r="A31" s="28" t="s">
        <v>574</v>
      </c>
      <c r="B31" s="28"/>
      <c r="C31" s="28"/>
      <c r="D31" s="28"/>
      <c r="E31" s="28"/>
      <c r="F31" s="28"/>
      <c r="G31" s="12">
        <v>0</v>
      </c>
    </row>
    <row r="32" ht="24.95" customHeight="1"/>
    <row r="33" spans="1:7" ht="20.1" customHeight="1">
      <c r="A33" s="26" t="s">
        <v>467</v>
      </c>
      <c r="B33" s="26"/>
      <c r="C33" s="27" t="s">
        <v>137</v>
      </c>
      <c r="D33" s="27"/>
      <c r="E33" s="27"/>
      <c r="F33" s="27"/>
      <c r="G33" s="27"/>
    </row>
    <row r="34" spans="1:7" ht="20.1" customHeight="1">
      <c r="A34" s="26" t="s">
        <v>468</v>
      </c>
      <c r="B34" s="26"/>
      <c r="C34" s="27" t="s">
        <v>469</v>
      </c>
      <c r="D34" s="27"/>
      <c r="E34" s="27"/>
      <c r="F34" s="27"/>
      <c r="G34" s="27"/>
    </row>
    <row r="35" ht="15" customHeight="1"/>
    <row r="36" spans="1:7" ht="24.95" customHeight="1">
      <c r="A36" s="17" t="s">
        <v>611</v>
      </c>
      <c r="B36" s="17"/>
      <c r="C36" s="17"/>
      <c r="D36" s="17"/>
      <c r="E36" s="17"/>
      <c r="F36" s="17"/>
      <c r="G36" s="17"/>
    </row>
    <row r="37" ht="15" customHeight="1"/>
    <row r="38" spans="1:7" ht="50.1" customHeight="1">
      <c r="A38" s="6" t="s">
        <v>376</v>
      </c>
      <c r="B38" s="19" t="s">
        <v>601</v>
      </c>
      <c r="C38" s="19"/>
      <c r="D38" s="6" t="s">
        <v>612</v>
      </c>
      <c r="E38" s="6" t="s">
        <v>613</v>
      </c>
      <c r="F38" s="6" t="s">
        <v>614</v>
      </c>
      <c r="G38" s="6" t="s">
        <v>605</v>
      </c>
    </row>
    <row r="39" spans="1:7" ht="15" customHeight="1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24.95" customHeight="1">
      <c r="A40" s="28" t="s">
        <v>574</v>
      </c>
      <c r="B40" s="28"/>
      <c r="C40" s="28"/>
      <c r="D40" s="28"/>
      <c r="E40" s="28"/>
      <c r="F40" s="28"/>
      <c r="G40" s="12">
        <v>0</v>
      </c>
    </row>
    <row r="41" ht="24.95" customHeight="1"/>
    <row r="42" spans="1:7" ht="20.1" customHeight="1">
      <c r="A42" s="26" t="s">
        <v>467</v>
      </c>
      <c r="B42" s="26"/>
      <c r="C42" s="27" t="s">
        <v>165</v>
      </c>
      <c r="D42" s="27"/>
      <c r="E42" s="27"/>
      <c r="F42" s="27"/>
      <c r="G42" s="27"/>
    </row>
    <row r="43" spans="1:7" ht="20.1" customHeight="1">
      <c r="A43" s="26" t="s">
        <v>468</v>
      </c>
      <c r="B43" s="26"/>
      <c r="C43" s="27" t="s">
        <v>577</v>
      </c>
      <c r="D43" s="27"/>
      <c r="E43" s="27"/>
      <c r="F43" s="27"/>
      <c r="G43" s="27"/>
    </row>
    <row r="44" ht="15" customHeight="1"/>
    <row r="45" spans="1:7" ht="24.95" customHeight="1">
      <c r="A45" s="17" t="s">
        <v>615</v>
      </c>
      <c r="B45" s="17"/>
      <c r="C45" s="17"/>
      <c r="D45" s="17"/>
      <c r="E45" s="17"/>
      <c r="F45" s="17"/>
      <c r="G45" s="17"/>
    </row>
    <row r="46" ht="15" customHeight="1"/>
    <row r="47" spans="1:7" ht="50.1" customHeight="1">
      <c r="A47" s="6" t="s">
        <v>376</v>
      </c>
      <c r="B47" s="19" t="s">
        <v>601</v>
      </c>
      <c r="C47" s="19"/>
      <c r="D47" s="6" t="s">
        <v>612</v>
      </c>
      <c r="E47" s="6" t="s">
        <v>613</v>
      </c>
      <c r="F47" s="6" t="s">
        <v>614</v>
      </c>
      <c r="G47" s="6" t="s">
        <v>605</v>
      </c>
    </row>
    <row r="48" spans="1:7" ht="15" customHeight="1">
      <c r="A48" s="6">
        <v>1</v>
      </c>
      <c r="B48" s="19">
        <v>2</v>
      </c>
      <c r="C48" s="19"/>
      <c r="D48" s="6">
        <v>3</v>
      </c>
      <c r="E48" s="6">
        <v>4</v>
      </c>
      <c r="F48" s="6">
        <v>5</v>
      </c>
      <c r="G48" s="6">
        <v>6</v>
      </c>
    </row>
    <row r="49" spans="1:7" ht="60" customHeight="1">
      <c r="A49" s="6" t="s">
        <v>483</v>
      </c>
      <c r="B49" s="20" t="s">
        <v>616</v>
      </c>
      <c r="C49" s="20"/>
      <c r="D49" s="10">
        <v>1</v>
      </c>
      <c r="E49" s="10">
        <v>12</v>
      </c>
      <c r="F49" s="10">
        <v>4166.666667</v>
      </c>
      <c r="G49" s="10">
        <v>50000</v>
      </c>
    </row>
    <row r="50" spans="1:7" ht="24.95" customHeight="1">
      <c r="A50" s="28" t="s">
        <v>574</v>
      </c>
      <c r="B50" s="28"/>
      <c r="C50" s="28"/>
      <c r="D50" s="28"/>
      <c r="E50" s="28"/>
      <c r="F50" s="28"/>
      <c r="G50" s="12">
        <v>50000</v>
      </c>
    </row>
    <row r="51" ht="24.95" customHeight="1"/>
    <row r="52" spans="1:7" ht="20.1" customHeight="1">
      <c r="A52" s="26" t="s">
        <v>467</v>
      </c>
      <c r="B52" s="26"/>
      <c r="C52" s="27" t="s">
        <v>107</v>
      </c>
      <c r="D52" s="27"/>
      <c r="E52" s="27"/>
      <c r="F52" s="27"/>
      <c r="G52" s="27"/>
    </row>
    <row r="53" spans="1:7" ht="20.1" customHeight="1">
      <c r="A53" s="26" t="s">
        <v>468</v>
      </c>
      <c r="B53" s="26"/>
      <c r="C53" s="27" t="s">
        <v>577</v>
      </c>
      <c r="D53" s="27"/>
      <c r="E53" s="27"/>
      <c r="F53" s="27"/>
      <c r="G53" s="27"/>
    </row>
    <row r="54" ht="15" customHeight="1"/>
    <row r="55" spans="1:7" ht="24.95" customHeight="1">
      <c r="A55" s="17" t="s">
        <v>615</v>
      </c>
      <c r="B55" s="17"/>
      <c r="C55" s="17"/>
      <c r="D55" s="17"/>
      <c r="E55" s="17"/>
      <c r="F55" s="17"/>
      <c r="G55" s="17"/>
    </row>
    <row r="56" ht="15" customHeight="1"/>
    <row r="57" spans="1:7" ht="50.1" customHeight="1">
      <c r="A57" s="6" t="s">
        <v>376</v>
      </c>
      <c r="B57" s="19" t="s">
        <v>601</v>
      </c>
      <c r="C57" s="19"/>
      <c r="D57" s="6" t="s">
        <v>612</v>
      </c>
      <c r="E57" s="6" t="s">
        <v>613</v>
      </c>
      <c r="F57" s="6" t="s">
        <v>614</v>
      </c>
      <c r="G57" s="6" t="s">
        <v>605</v>
      </c>
    </row>
    <row r="58" spans="1:7" ht="15" customHeight="1">
      <c r="A58" s="6">
        <v>1</v>
      </c>
      <c r="B58" s="19">
        <v>2</v>
      </c>
      <c r="C58" s="19"/>
      <c r="D58" s="6">
        <v>3</v>
      </c>
      <c r="E58" s="6">
        <v>4</v>
      </c>
      <c r="F58" s="6">
        <v>5</v>
      </c>
      <c r="G58" s="6">
        <v>6</v>
      </c>
    </row>
    <row r="59" spans="1:7" ht="20.1" customHeight="1">
      <c r="A59" s="6" t="s">
        <v>481</v>
      </c>
      <c r="B59" s="20" t="s">
        <v>617</v>
      </c>
      <c r="C59" s="20"/>
      <c r="D59" s="10">
        <v>100</v>
      </c>
      <c r="E59" s="10">
        <v>1</v>
      </c>
      <c r="F59" s="10">
        <v>3000</v>
      </c>
      <c r="G59" s="10">
        <v>300000</v>
      </c>
    </row>
    <row r="60" spans="1:7" ht="24.95" customHeight="1">
      <c r="A60" s="28" t="s">
        <v>574</v>
      </c>
      <c r="B60" s="28"/>
      <c r="C60" s="28"/>
      <c r="D60" s="28"/>
      <c r="E60" s="28"/>
      <c r="F60" s="28"/>
      <c r="G60" s="12">
        <v>300000</v>
      </c>
    </row>
    <row r="61" ht="24.95" customHeight="1"/>
    <row r="62" spans="1:7" ht="20.1" customHeight="1">
      <c r="A62" s="26" t="s">
        <v>467</v>
      </c>
      <c r="B62" s="26"/>
      <c r="C62" s="27" t="s">
        <v>107</v>
      </c>
      <c r="D62" s="27"/>
      <c r="E62" s="27"/>
      <c r="F62" s="27"/>
      <c r="G62" s="27"/>
    </row>
    <row r="63" spans="1:7" ht="20.1" customHeight="1">
      <c r="A63" s="26" t="s">
        <v>468</v>
      </c>
      <c r="B63" s="26"/>
      <c r="C63" s="27" t="s">
        <v>469</v>
      </c>
      <c r="D63" s="27"/>
      <c r="E63" s="27"/>
      <c r="F63" s="27"/>
      <c r="G63" s="27"/>
    </row>
    <row r="64" ht="15" customHeight="1"/>
    <row r="65" spans="1:7" ht="24.95" customHeight="1">
      <c r="A65" s="17" t="s">
        <v>615</v>
      </c>
      <c r="B65" s="17"/>
      <c r="C65" s="17"/>
      <c r="D65" s="17"/>
      <c r="E65" s="17"/>
      <c r="F65" s="17"/>
      <c r="G65" s="17"/>
    </row>
    <row r="66" ht="15" customHeight="1"/>
    <row r="67" spans="1:7" ht="50.1" customHeight="1">
      <c r="A67" s="6" t="s">
        <v>376</v>
      </c>
      <c r="B67" s="19" t="s">
        <v>601</v>
      </c>
      <c r="C67" s="19"/>
      <c r="D67" s="6" t="s">
        <v>612</v>
      </c>
      <c r="E67" s="6" t="s">
        <v>613</v>
      </c>
      <c r="F67" s="6" t="s">
        <v>614</v>
      </c>
      <c r="G67" s="6" t="s">
        <v>605</v>
      </c>
    </row>
    <row r="68" spans="1:7" ht="15" customHeight="1">
      <c r="A68" s="6">
        <v>1</v>
      </c>
      <c r="B68" s="19">
        <v>2</v>
      </c>
      <c r="C68" s="19"/>
      <c r="D68" s="6">
        <v>3</v>
      </c>
      <c r="E68" s="6">
        <v>4</v>
      </c>
      <c r="F68" s="6">
        <v>5</v>
      </c>
      <c r="G68" s="6">
        <v>6</v>
      </c>
    </row>
    <row r="69" spans="1:7" ht="20.1" customHeight="1">
      <c r="A69" s="6" t="s">
        <v>481</v>
      </c>
      <c r="B69" s="20" t="s">
        <v>617</v>
      </c>
      <c r="C69" s="20"/>
      <c r="D69" s="10">
        <v>100</v>
      </c>
      <c r="E69" s="10">
        <v>1</v>
      </c>
      <c r="F69" s="10">
        <v>10000</v>
      </c>
      <c r="G69" s="10">
        <v>1000000</v>
      </c>
    </row>
    <row r="70" spans="1:7" ht="24.95" customHeight="1">
      <c r="A70" s="28" t="s">
        <v>574</v>
      </c>
      <c r="B70" s="28"/>
      <c r="C70" s="28"/>
      <c r="D70" s="28"/>
      <c r="E70" s="28"/>
      <c r="F70" s="28"/>
      <c r="G70" s="12">
        <v>1000000</v>
      </c>
    </row>
    <row r="71" ht="24.95" customHeight="1"/>
    <row r="72" spans="1:7" ht="20.1" customHeight="1">
      <c r="A72" s="26" t="s">
        <v>467</v>
      </c>
      <c r="B72" s="26"/>
      <c r="C72" s="27" t="s">
        <v>165</v>
      </c>
      <c r="D72" s="27"/>
      <c r="E72" s="27"/>
      <c r="F72" s="27"/>
      <c r="G72" s="27"/>
    </row>
    <row r="73" spans="1:7" ht="20.1" customHeight="1">
      <c r="A73" s="26" t="s">
        <v>468</v>
      </c>
      <c r="B73" s="26"/>
      <c r="C73" s="27" t="s">
        <v>469</v>
      </c>
      <c r="D73" s="27"/>
      <c r="E73" s="27"/>
      <c r="F73" s="27"/>
      <c r="G73" s="27"/>
    </row>
    <row r="74" ht="15" customHeight="1"/>
    <row r="75" spans="1:7" ht="24.95" customHeight="1">
      <c r="A75" s="17" t="s">
        <v>615</v>
      </c>
      <c r="B75" s="17"/>
      <c r="C75" s="17"/>
      <c r="D75" s="17"/>
      <c r="E75" s="17"/>
      <c r="F75" s="17"/>
      <c r="G75" s="17"/>
    </row>
    <row r="76" ht="15" customHeight="1"/>
    <row r="77" spans="1:7" ht="50.1" customHeight="1">
      <c r="A77" s="6" t="s">
        <v>376</v>
      </c>
      <c r="B77" s="19" t="s">
        <v>601</v>
      </c>
      <c r="C77" s="19"/>
      <c r="D77" s="6" t="s">
        <v>612</v>
      </c>
      <c r="E77" s="6" t="s">
        <v>613</v>
      </c>
      <c r="F77" s="6" t="s">
        <v>614</v>
      </c>
      <c r="G77" s="6" t="s">
        <v>605</v>
      </c>
    </row>
    <row r="78" spans="1:7" ht="15" customHeight="1">
      <c r="A78" s="6">
        <v>1</v>
      </c>
      <c r="B78" s="19">
        <v>2</v>
      </c>
      <c r="C78" s="19"/>
      <c r="D78" s="6">
        <v>3</v>
      </c>
      <c r="E78" s="6">
        <v>4</v>
      </c>
      <c r="F78" s="6">
        <v>5</v>
      </c>
      <c r="G78" s="6">
        <v>6</v>
      </c>
    </row>
    <row r="79" spans="1:7" ht="60" customHeight="1">
      <c r="A79" s="6" t="s">
        <v>482</v>
      </c>
      <c r="B79" s="20" t="s">
        <v>616</v>
      </c>
      <c r="C79" s="20"/>
      <c r="D79" s="10">
        <v>1</v>
      </c>
      <c r="E79" s="10">
        <v>12</v>
      </c>
      <c r="F79" s="10">
        <v>5416.66666</v>
      </c>
      <c r="G79" s="10">
        <v>65000</v>
      </c>
    </row>
    <row r="80" spans="1:7" ht="24.95" customHeight="1">
      <c r="A80" s="28" t="s">
        <v>574</v>
      </c>
      <c r="B80" s="28"/>
      <c r="C80" s="28"/>
      <c r="D80" s="28"/>
      <c r="E80" s="28"/>
      <c r="F80" s="28"/>
      <c r="G80" s="12">
        <v>65000</v>
      </c>
    </row>
    <row r="81" ht="24.95" customHeight="1"/>
    <row r="82" spans="1:7" ht="20.1" customHeight="1">
      <c r="A82" s="26" t="s">
        <v>467</v>
      </c>
      <c r="B82" s="26"/>
      <c r="C82" s="27" t="s">
        <v>165</v>
      </c>
      <c r="D82" s="27"/>
      <c r="E82" s="27"/>
      <c r="F82" s="27"/>
      <c r="G82" s="27"/>
    </row>
    <row r="83" spans="1:7" ht="20.1" customHeight="1">
      <c r="A83" s="26" t="s">
        <v>468</v>
      </c>
      <c r="B83" s="26"/>
      <c r="C83" s="27" t="s">
        <v>577</v>
      </c>
      <c r="D83" s="27"/>
      <c r="E83" s="27"/>
      <c r="F83" s="27"/>
      <c r="G83" s="27"/>
    </row>
    <row r="84" ht="15" customHeight="1"/>
    <row r="85" spans="1:7" ht="50.1" customHeight="1">
      <c r="A85" s="17" t="s">
        <v>618</v>
      </c>
      <c r="B85" s="17"/>
      <c r="C85" s="17"/>
      <c r="D85" s="17"/>
      <c r="E85" s="17"/>
      <c r="F85" s="17"/>
      <c r="G85" s="17"/>
    </row>
    <row r="86" ht="15" customHeight="1"/>
    <row r="87" spans="1:7" ht="50.1" customHeight="1">
      <c r="A87" s="6" t="s">
        <v>376</v>
      </c>
      <c r="B87" s="19" t="s">
        <v>619</v>
      </c>
      <c r="C87" s="19"/>
      <c r="D87" s="19"/>
      <c r="E87" s="19"/>
      <c r="F87" s="6" t="s">
        <v>620</v>
      </c>
      <c r="G87" s="6" t="s">
        <v>621</v>
      </c>
    </row>
    <row r="88" spans="1:7" ht="15" customHeight="1">
      <c r="A88" s="6">
        <v>1</v>
      </c>
      <c r="B88" s="19">
        <v>2</v>
      </c>
      <c r="C88" s="19"/>
      <c r="D88" s="19"/>
      <c r="E88" s="19"/>
      <c r="F88" s="6">
        <v>3</v>
      </c>
      <c r="G88" s="6">
        <v>4</v>
      </c>
    </row>
    <row r="89" spans="1:7" ht="20.1" customHeight="1">
      <c r="A89" s="6" t="s">
        <v>483</v>
      </c>
      <c r="B89" s="20" t="s">
        <v>622</v>
      </c>
      <c r="C89" s="20"/>
      <c r="D89" s="20"/>
      <c r="E89" s="20"/>
      <c r="F89" s="10">
        <v>20145125.95</v>
      </c>
      <c r="G89" s="10">
        <v>4431927.71</v>
      </c>
    </row>
    <row r="90" spans="1:7" ht="39.95" customHeight="1">
      <c r="A90" s="6" t="s">
        <v>485</v>
      </c>
      <c r="B90" s="20" t="s">
        <v>623</v>
      </c>
      <c r="C90" s="20"/>
      <c r="D90" s="20"/>
      <c r="E90" s="20"/>
      <c r="F90" s="10">
        <v>20145125.91</v>
      </c>
      <c r="G90" s="10">
        <v>1027401.42</v>
      </c>
    </row>
    <row r="91" spans="1:7" ht="39.95" customHeight="1">
      <c r="A91" s="6" t="s">
        <v>496</v>
      </c>
      <c r="B91" s="20" t="s">
        <v>624</v>
      </c>
      <c r="C91" s="20"/>
      <c r="D91" s="20"/>
      <c r="E91" s="20"/>
      <c r="F91" s="10">
        <v>20145125.91</v>
      </c>
      <c r="G91" s="10">
        <v>584208.65</v>
      </c>
    </row>
    <row r="92" spans="1:7" ht="39.95" customHeight="1">
      <c r="A92" s="6" t="s">
        <v>498</v>
      </c>
      <c r="B92" s="20" t="s">
        <v>625</v>
      </c>
      <c r="C92" s="20"/>
      <c r="D92" s="20"/>
      <c r="E92" s="20"/>
      <c r="F92" s="10">
        <v>20145125.91</v>
      </c>
      <c r="G92" s="10">
        <v>40290.25</v>
      </c>
    </row>
    <row r="93" spans="1:7" ht="24.95" customHeight="1">
      <c r="A93" s="28" t="s">
        <v>574</v>
      </c>
      <c r="B93" s="28"/>
      <c r="C93" s="28"/>
      <c r="D93" s="28"/>
      <c r="E93" s="28"/>
      <c r="F93" s="28"/>
      <c r="G93" s="12">
        <v>6083828.03</v>
      </c>
    </row>
    <row r="94" ht="24.95" customHeight="1"/>
    <row r="95" spans="1:7" ht="20.1" customHeight="1">
      <c r="A95" s="26" t="s">
        <v>467</v>
      </c>
      <c r="B95" s="26"/>
      <c r="C95" s="27" t="s">
        <v>165</v>
      </c>
      <c r="D95" s="27"/>
      <c r="E95" s="27"/>
      <c r="F95" s="27"/>
      <c r="G95" s="27"/>
    </row>
    <row r="96" spans="1:7" ht="20.1" customHeight="1">
      <c r="A96" s="26" t="s">
        <v>468</v>
      </c>
      <c r="B96" s="26"/>
      <c r="C96" s="27" t="s">
        <v>575</v>
      </c>
      <c r="D96" s="27"/>
      <c r="E96" s="27"/>
      <c r="F96" s="27"/>
      <c r="G96" s="27"/>
    </row>
    <row r="97" ht="15" customHeight="1"/>
    <row r="98" spans="1:7" ht="50.1" customHeight="1">
      <c r="A98" s="17" t="s">
        <v>626</v>
      </c>
      <c r="B98" s="17"/>
      <c r="C98" s="17"/>
      <c r="D98" s="17"/>
      <c r="E98" s="17"/>
      <c r="F98" s="17"/>
      <c r="G98" s="17"/>
    </row>
    <row r="99" ht="15" customHeight="1"/>
    <row r="100" spans="1:7" ht="50.1" customHeight="1">
      <c r="A100" s="6" t="s">
        <v>376</v>
      </c>
      <c r="B100" s="19" t="s">
        <v>619</v>
      </c>
      <c r="C100" s="19"/>
      <c r="D100" s="19"/>
      <c r="E100" s="19"/>
      <c r="F100" s="6" t="s">
        <v>620</v>
      </c>
      <c r="G100" s="6" t="s">
        <v>621</v>
      </c>
    </row>
    <row r="101" spans="1:7" ht="15" customHeight="1">
      <c r="A101" s="6">
        <v>1</v>
      </c>
      <c r="B101" s="19">
        <v>2</v>
      </c>
      <c r="C101" s="19"/>
      <c r="D101" s="19"/>
      <c r="E101" s="19"/>
      <c r="F101" s="6">
        <v>3</v>
      </c>
      <c r="G101" s="6">
        <v>4</v>
      </c>
    </row>
    <row r="102" spans="1:7" ht="24.95" customHeight="1">
      <c r="A102" s="28" t="s">
        <v>574</v>
      </c>
      <c r="B102" s="28"/>
      <c r="C102" s="28"/>
      <c r="D102" s="28"/>
      <c r="E102" s="28"/>
      <c r="F102" s="28"/>
      <c r="G102" s="12">
        <v>0</v>
      </c>
    </row>
    <row r="103" ht="24.95" customHeight="1"/>
    <row r="104" spans="1:7" ht="20.1" customHeight="1">
      <c r="A104" s="26" t="s">
        <v>467</v>
      </c>
      <c r="B104" s="26"/>
      <c r="C104" s="27" t="s">
        <v>165</v>
      </c>
      <c r="D104" s="27"/>
      <c r="E104" s="27"/>
      <c r="F104" s="27"/>
      <c r="G104" s="27"/>
    </row>
    <row r="105" spans="1:7" ht="20.1" customHeight="1">
      <c r="A105" s="26" t="s">
        <v>468</v>
      </c>
      <c r="B105" s="26"/>
      <c r="C105" s="27" t="s">
        <v>469</v>
      </c>
      <c r="D105" s="27"/>
      <c r="E105" s="27"/>
      <c r="F105" s="27"/>
      <c r="G105" s="27"/>
    </row>
    <row r="106" ht="15" customHeight="1"/>
    <row r="107" spans="1:7" ht="50.1" customHeight="1">
      <c r="A107" s="17" t="s">
        <v>618</v>
      </c>
      <c r="B107" s="17"/>
      <c r="C107" s="17"/>
      <c r="D107" s="17"/>
      <c r="E107" s="17"/>
      <c r="F107" s="17"/>
      <c r="G107" s="17"/>
    </row>
    <row r="108" ht="15" customHeight="1"/>
    <row r="109" spans="1:7" ht="50.1" customHeight="1">
      <c r="A109" s="6" t="s">
        <v>376</v>
      </c>
      <c r="B109" s="19" t="s">
        <v>619</v>
      </c>
      <c r="C109" s="19"/>
      <c r="D109" s="19"/>
      <c r="E109" s="19"/>
      <c r="F109" s="6" t="s">
        <v>620</v>
      </c>
      <c r="G109" s="6" t="s">
        <v>621</v>
      </c>
    </row>
    <row r="110" spans="1:7" ht="15" customHeight="1">
      <c r="A110" s="6">
        <v>1</v>
      </c>
      <c r="B110" s="19">
        <v>2</v>
      </c>
      <c r="C110" s="19"/>
      <c r="D110" s="19"/>
      <c r="E110" s="19"/>
      <c r="F110" s="6">
        <v>3</v>
      </c>
      <c r="G110" s="6">
        <v>4</v>
      </c>
    </row>
    <row r="111" spans="1:7" ht="20.1" customHeight="1">
      <c r="A111" s="6" t="s">
        <v>483</v>
      </c>
      <c r="B111" s="20" t="s">
        <v>622</v>
      </c>
      <c r="C111" s="20"/>
      <c r="D111" s="20"/>
      <c r="E111" s="20"/>
      <c r="F111" s="10">
        <v>118933909.76</v>
      </c>
      <c r="G111" s="10">
        <v>26165460.15</v>
      </c>
    </row>
    <row r="112" spans="1:7" ht="39.95" customHeight="1">
      <c r="A112" s="6" t="s">
        <v>485</v>
      </c>
      <c r="B112" s="20" t="s">
        <v>623</v>
      </c>
      <c r="C112" s="20"/>
      <c r="D112" s="20"/>
      <c r="E112" s="20"/>
      <c r="F112" s="10">
        <v>118933909.76</v>
      </c>
      <c r="G112" s="10">
        <v>6065629.4</v>
      </c>
    </row>
    <row r="113" spans="1:7" ht="39.95" customHeight="1">
      <c r="A113" s="6" t="s">
        <v>496</v>
      </c>
      <c r="B113" s="20" t="s">
        <v>624</v>
      </c>
      <c r="C113" s="20"/>
      <c r="D113" s="20"/>
      <c r="E113" s="20"/>
      <c r="F113" s="10">
        <v>118933909.76</v>
      </c>
      <c r="G113" s="10">
        <v>3449083.38</v>
      </c>
    </row>
    <row r="114" spans="1:7" ht="39.95" customHeight="1">
      <c r="A114" s="6" t="s">
        <v>498</v>
      </c>
      <c r="B114" s="20" t="s">
        <v>625</v>
      </c>
      <c r="C114" s="20"/>
      <c r="D114" s="20"/>
      <c r="E114" s="20"/>
      <c r="F114" s="10">
        <v>118933909.76</v>
      </c>
      <c r="G114" s="10">
        <v>237867.82</v>
      </c>
    </row>
    <row r="115" spans="1:7" ht="24.95" customHeight="1">
      <c r="A115" s="28" t="s">
        <v>574</v>
      </c>
      <c r="B115" s="28"/>
      <c r="C115" s="28"/>
      <c r="D115" s="28"/>
      <c r="E115" s="28"/>
      <c r="F115" s="28"/>
      <c r="G115" s="12">
        <v>35918040.75</v>
      </c>
    </row>
    <row r="116" ht="24.95" customHeight="1"/>
    <row r="117" spans="1:7" ht="20.1" customHeight="1">
      <c r="A117" s="26" t="s">
        <v>467</v>
      </c>
      <c r="B117" s="26"/>
      <c r="C117" s="27" t="s">
        <v>184</v>
      </c>
      <c r="D117" s="27"/>
      <c r="E117" s="27"/>
      <c r="F117" s="27"/>
      <c r="G117" s="27"/>
    </row>
    <row r="118" spans="1:7" ht="20.1" customHeight="1">
      <c r="A118" s="26" t="s">
        <v>468</v>
      </c>
      <c r="B118" s="26"/>
      <c r="C118" s="27" t="s">
        <v>577</v>
      </c>
      <c r="D118" s="27"/>
      <c r="E118" s="27"/>
      <c r="F118" s="27"/>
      <c r="G118" s="27"/>
    </row>
    <row r="119" ht="15" customHeight="1"/>
    <row r="120" spans="1:7" ht="50.1" customHeight="1">
      <c r="A120" s="17" t="s">
        <v>627</v>
      </c>
      <c r="B120" s="17"/>
      <c r="C120" s="17"/>
      <c r="D120" s="17"/>
      <c r="E120" s="17"/>
      <c r="F120" s="17"/>
      <c r="G120" s="17"/>
    </row>
    <row r="121" ht="15" customHeight="1"/>
    <row r="122" spans="1:7" ht="50.1" customHeight="1">
      <c r="A122" s="6" t="s">
        <v>376</v>
      </c>
      <c r="B122" s="19" t="s">
        <v>43</v>
      </c>
      <c r="C122" s="19"/>
      <c r="D122" s="19"/>
      <c r="E122" s="6" t="s">
        <v>628</v>
      </c>
      <c r="F122" s="6" t="s">
        <v>629</v>
      </c>
      <c r="G122" s="6" t="s">
        <v>630</v>
      </c>
    </row>
    <row r="123" spans="1:7" ht="15" customHeight="1">
      <c r="A123" s="6">
        <v>1</v>
      </c>
      <c r="B123" s="19">
        <v>2</v>
      </c>
      <c r="C123" s="19"/>
      <c r="D123" s="19"/>
      <c r="E123" s="6">
        <v>3</v>
      </c>
      <c r="F123" s="6">
        <v>4</v>
      </c>
      <c r="G123" s="6">
        <v>5</v>
      </c>
    </row>
    <row r="124" ht="24.95" customHeight="1"/>
    <row r="125" spans="1:7" ht="24.95" customHeight="1">
      <c r="A125" s="26" t="s">
        <v>467</v>
      </c>
      <c r="B125" s="26"/>
      <c r="C125" s="27"/>
      <c r="D125" s="27"/>
      <c r="E125" s="27"/>
      <c r="F125" s="27"/>
      <c r="G125" s="27"/>
    </row>
    <row r="126" spans="1:7" ht="24.95" customHeight="1">
      <c r="A126" s="26" t="s">
        <v>468</v>
      </c>
      <c r="B126" s="26"/>
      <c r="C126" s="27"/>
      <c r="D126" s="27"/>
      <c r="E126" s="27"/>
      <c r="F126" s="27"/>
      <c r="G126" s="27"/>
    </row>
    <row r="127" ht="15" customHeight="1"/>
    <row r="128" spans="1:7" ht="50.1" customHeight="1">
      <c r="A128" s="17" t="s">
        <v>631</v>
      </c>
      <c r="B128" s="17"/>
      <c r="C128" s="17"/>
      <c r="D128" s="17"/>
      <c r="E128" s="17"/>
      <c r="F128" s="17"/>
      <c r="G128" s="17"/>
    </row>
    <row r="129" ht="15" customHeight="1"/>
    <row r="130" spans="1:7" ht="50.1" customHeight="1">
      <c r="A130" s="6" t="s">
        <v>376</v>
      </c>
      <c r="B130" s="19" t="s">
        <v>43</v>
      </c>
      <c r="C130" s="19"/>
      <c r="D130" s="19"/>
      <c r="E130" s="6" t="s">
        <v>628</v>
      </c>
      <c r="F130" s="6" t="s">
        <v>629</v>
      </c>
      <c r="G130" s="6" t="s">
        <v>630</v>
      </c>
    </row>
    <row r="131" spans="1:7" ht="24.95" customHeight="1">
      <c r="A131" s="6" t="s">
        <v>386</v>
      </c>
      <c r="B131" s="19" t="s">
        <v>386</v>
      </c>
      <c r="C131" s="19"/>
      <c r="D131" s="19"/>
      <c r="E131" s="6" t="s">
        <v>386</v>
      </c>
      <c r="F131" s="6" t="s">
        <v>386</v>
      </c>
      <c r="G131" s="6" t="s">
        <v>386</v>
      </c>
    </row>
    <row r="132" ht="24.95" customHeight="1"/>
    <row r="133" spans="1:7" ht="20.1" customHeight="1">
      <c r="A133" s="26" t="s">
        <v>467</v>
      </c>
      <c r="B133" s="26"/>
      <c r="C133" s="27" t="s">
        <v>206</v>
      </c>
      <c r="D133" s="27"/>
      <c r="E133" s="27"/>
      <c r="F133" s="27"/>
      <c r="G133" s="27"/>
    </row>
    <row r="134" spans="1:7" ht="20.1" customHeight="1">
      <c r="A134" s="26" t="s">
        <v>468</v>
      </c>
      <c r="B134" s="26"/>
      <c r="C134" s="27" t="s">
        <v>469</v>
      </c>
      <c r="D134" s="27"/>
      <c r="E134" s="27"/>
      <c r="F134" s="27"/>
      <c r="G134" s="27"/>
    </row>
    <row r="135" ht="15" customHeight="1"/>
    <row r="136" spans="1:7" ht="24.95" customHeight="1">
      <c r="A136" s="17" t="s">
        <v>632</v>
      </c>
      <c r="B136" s="17"/>
      <c r="C136" s="17"/>
      <c r="D136" s="17"/>
      <c r="E136" s="17"/>
      <c r="F136" s="17"/>
      <c r="G136" s="17"/>
    </row>
    <row r="137" ht="15" customHeight="1"/>
    <row r="138" spans="1:7" ht="60" customHeight="1">
      <c r="A138" s="6" t="s">
        <v>376</v>
      </c>
      <c r="B138" s="19" t="s">
        <v>601</v>
      </c>
      <c r="C138" s="19"/>
      <c r="D138" s="19"/>
      <c r="E138" s="6" t="s">
        <v>633</v>
      </c>
      <c r="F138" s="6" t="s">
        <v>634</v>
      </c>
      <c r="G138" s="6" t="s">
        <v>635</v>
      </c>
    </row>
    <row r="139" spans="1:7" ht="15" customHeight="1">
      <c r="A139" s="6">
        <v>1</v>
      </c>
      <c r="B139" s="19">
        <v>2</v>
      </c>
      <c r="C139" s="19"/>
      <c r="D139" s="19"/>
      <c r="E139" s="6">
        <v>3</v>
      </c>
      <c r="F139" s="6">
        <v>4</v>
      </c>
      <c r="G139" s="6">
        <v>5</v>
      </c>
    </row>
    <row r="140" spans="1:7" ht="39.95" customHeight="1">
      <c r="A140" s="6" t="s">
        <v>481</v>
      </c>
      <c r="B140" s="20" t="s">
        <v>636</v>
      </c>
      <c r="C140" s="20"/>
      <c r="D140" s="20"/>
      <c r="E140" s="10">
        <v>191.85</v>
      </c>
      <c r="F140" s="10">
        <v>10</v>
      </c>
      <c r="G140" s="10">
        <v>1918.5</v>
      </c>
    </row>
    <row r="141" spans="1:7" ht="39.95" customHeight="1">
      <c r="A141" s="6" t="s">
        <v>494</v>
      </c>
      <c r="B141" s="20" t="s">
        <v>637</v>
      </c>
      <c r="C141" s="20"/>
      <c r="D141" s="20"/>
      <c r="E141" s="10">
        <v>1128</v>
      </c>
      <c r="F141" s="10">
        <v>34</v>
      </c>
      <c r="G141" s="10">
        <v>38352</v>
      </c>
    </row>
    <row r="142" spans="1:7" ht="39.95" customHeight="1">
      <c r="A142" s="6" t="s">
        <v>496</v>
      </c>
      <c r="B142" s="20" t="s">
        <v>638</v>
      </c>
      <c r="C142" s="20"/>
      <c r="D142" s="20"/>
      <c r="E142" s="10">
        <v>194.59</v>
      </c>
      <c r="F142" s="10">
        <v>50</v>
      </c>
      <c r="G142" s="10">
        <v>9729.5</v>
      </c>
    </row>
    <row r="143" spans="1:7" ht="24.95" customHeight="1">
      <c r="A143" s="28" t="s">
        <v>574</v>
      </c>
      <c r="B143" s="28"/>
      <c r="C143" s="28"/>
      <c r="D143" s="28"/>
      <c r="E143" s="28"/>
      <c r="F143" s="28"/>
      <c r="G143" s="12">
        <v>50000</v>
      </c>
    </row>
    <row r="144" ht="24.95" customHeight="1"/>
    <row r="145" spans="1:7" ht="20.1" customHeight="1">
      <c r="A145" s="26" t="s">
        <v>467</v>
      </c>
      <c r="B145" s="26"/>
      <c r="C145" s="27" t="s">
        <v>206</v>
      </c>
      <c r="D145" s="27"/>
      <c r="E145" s="27"/>
      <c r="F145" s="27"/>
      <c r="G145" s="27"/>
    </row>
    <row r="146" spans="1:7" ht="20.1" customHeight="1">
      <c r="A146" s="26" t="s">
        <v>468</v>
      </c>
      <c r="B146" s="26"/>
      <c r="C146" s="27" t="s">
        <v>577</v>
      </c>
      <c r="D146" s="27"/>
      <c r="E146" s="27"/>
      <c r="F146" s="27"/>
      <c r="G146" s="27"/>
    </row>
    <row r="147" ht="15" customHeight="1"/>
    <row r="148" spans="1:7" ht="24.95" customHeight="1">
      <c r="A148" s="17" t="s">
        <v>632</v>
      </c>
      <c r="B148" s="17"/>
      <c r="C148" s="17"/>
      <c r="D148" s="17"/>
      <c r="E148" s="17"/>
      <c r="F148" s="17"/>
      <c r="G148" s="17"/>
    </row>
    <row r="149" ht="15" customHeight="1"/>
    <row r="150" spans="1:7" ht="60" customHeight="1">
      <c r="A150" s="6" t="s">
        <v>376</v>
      </c>
      <c r="B150" s="19" t="s">
        <v>601</v>
      </c>
      <c r="C150" s="19"/>
      <c r="D150" s="19"/>
      <c r="E150" s="6" t="s">
        <v>633</v>
      </c>
      <c r="F150" s="6" t="s">
        <v>634</v>
      </c>
      <c r="G150" s="6" t="s">
        <v>635</v>
      </c>
    </row>
    <row r="151" spans="1:7" ht="15" customHeight="1">
      <c r="A151" s="6">
        <v>1</v>
      </c>
      <c r="B151" s="19">
        <v>2</v>
      </c>
      <c r="C151" s="19"/>
      <c r="D151" s="19"/>
      <c r="E151" s="6">
        <v>3</v>
      </c>
      <c r="F151" s="6">
        <v>4</v>
      </c>
      <c r="G151" s="6">
        <v>5</v>
      </c>
    </row>
    <row r="152" spans="1:7" ht="20.1" customHeight="1">
      <c r="A152" s="6" t="s">
        <v>483</v>
      </c>
      <c r="B152" s="20" t="s">
        <v>639</v>
      </c>
      <c r="C152" s="20"/>
      <c r="D152" s="20"/>
      <c r="E152" s="10">
        <v>6000</v>
      </c>
      <c r="F152" s="10">
        <v>10</v>
      </c>
      <c r="G152" s="10">
        <v>60000</v>
      </c>
    </row>
    <row r="153" spans="1:7" ht="24.95" customHeight="1">
      <c r="A153" s="28" t="s">
        <v>574</v>
      </c>
      <c r="B153" s="28"/>
      <c r="C153" s="28"/>
      <c r="D153" s="28"/>
      <c r="E153" s="28"/>
      <c r="F153" s="28"/>
      <c r="G153" s="12">
        <v>60000</v>
      </c>
    </row>
    <row r="154" ht="24.95" customHeight="1"/>
    <row r="155" spans="1:7" ht="20.1" customHeight="1">
      <c r="A155" s="26" t="s">
        <v>467</v>
      </c>
      <c r="B155" s="26"/>
      <c r="C155" s="27" t="s">
        <v>201</v>
      </c>
      <c r="D155" s="27"/>
      <c r="E155" s="27"/>
      <c r="F155" s="27"/>
      <c r="G155" s="27"/>
    </row>
    <row r="156" spans="1:7" ht="20.1" customHeight="1">
      <c r="A156" s="26" t="s">
        <v>468</v>
      </c>
      <c r="B156" s="26"/>
      <c r="C156" s="27" t="s">
        <v>469</v>
      </c>
      <c r="D156" s="27"/>
      <c r="E156" s="27"/>
      <c r="F156" s="27"/>
      <c r="G156" s="27"/>
    </row>
    <row r="157" ht="15" customHeight="1"/>
    <row r="158" spans="1:7" ht="24.95" customHeight="1">
      <c r="A158" s="17" t="s">
        <v>632</v>
      </c>
      <c r="B158" s="17"/>
      <c r="C158" s="17"/>
      <c r="D158" s="17"/>
      <c r="E158" s="17"/>
      <c r="F158" s="17"/>
      <c r="G158" s="17"/>
    </row>
    <row r="159" ht="15" customHeight="1"/>
    <row r="160" spans="1:7" ht="60" customHeight="1">
      <c r="A160" s="6" t="s">
        <v>376</v>
      </c>
      <c r="B160" s="19" t="s">
        <v>601</v>
      </c>
      <c r="C160" s="19"/>
      <c r="D160" s="19"/>
      <c r="E160" s="6" t="s">
        <v>633</v>
      </c>
      <c r="F160" s="6" t="s">
        <v>634</v>
      </c>
      <c r="G160" s="6" t="s">
        <v>635</v>
      </c>
    </row>
    <row r="161" spans="1:7" ht="15" customHeight="1">
      <c r="A161" s="6">
        <v>1</v>
      </c>
      <c r="B161" s="19">
        <v>2</v>
      </c>
      <c r="C161" s="19"/>
      <c r="D161" s="19"/>
      <c r="E161" s="6">
        <v>3</v>
      </c>
      <c r="F161" s="6">
        <v>4</v>
      </c>
      <c r="G161" s="6">
        <v>5</v>
      </c>
    </row>
    <row r="162" spans="1:7" ht="20.1" customHeight="1">
      <c r="A162" s="6" t="s">
        <v>383</v>
      </c>
      <c r="B162" s="20" t="s">
        <v>640</v>
      </c>
      <c r="C162" s="20"/>
      <c r="D162" s="20"/>
      <c r="E162" s="10">
        <v>92289863.63</v>
      </c>
      <c r="F162" s="10">
        <v>2.2</v>
      </c>
      <c r="G162" s="10">
        <v>2030377</v>
      </c>
    </row>
    <row r="163" spans="1:7" ht="20.1" customHeight="1">
      <c r="A163" s="6" t="s">
        <v>480</v>
      </c>
      <c r="B163" s="20" t="s">
        <v>641</v>
      </c>
      <c r="C163" s="20"/>
      <c r="D163" s="20"/>
      <c r="E163" s="10">
        <v>154745466.67</v>
      </c>
      <c r="F163" s="10">
        <v>1.5</v>
      </c>
      <c r="G163" s="10">
        <v>2321182</v>
      </c>
    </row>
    <row r="164" spans="1:7" ht="24.95" customHeight="1">
      <c r="A164" s="28" t="s">
        <v>574</v>
      </c>
      <c r="B164" s="28"/>
      <c r="C164" s="28"/>
      <c r="D164" s="28"/>
      <c r="E164" s="28"/>
      <c r="F164" s="28"/>
      <c r="G164" s="12">
        <v>4351559</v>
      </c>
    </row>
    <row r="165" ht="24.95" customHeight="1"/>
    <row r="166" spans="1:7" ht="20.1" customHeight="1">
      <c r="A166" s="26" t="s">
        <v>467</v>
      </c>
      <c r="B166" s="26"/>
      <c r="C166" s="27" t="s">
        <v>209</v>
      </c>
      <c r="D166" s="27"/>
      <c r="E166" s="27"/>
      <c r="F166" s="27"/>
      <c r="G166" s="27"/>
    </row>
    <row r="167" spans="1:7" ht="20.1" customHeight="1">
      <c r="A167" s="26" t="s">
        <v>468</v>
      </c>
      <c r="B167" s="26"/>
      <c r="C167" s="27" t="s">
        <v>577</v>
      </c>
      <c r="D167" s="27"/>
      <c r="E167" s="27"/>
      <c r="F167" s="27"/>
      <c r="G167" s="27"/>
    </row>
    <row r="168" ht="15" customHeight="1"/>
    <row r="169" spans="1:7" ht="24.95" customHeight="1">
      <c r="A169" s="17" t="s">
        <v>642</v>
      </c>
      <c r="B169" s="17"/>
      <c r="C169" s="17"/>
      <c r="D169" s="17"/>
      <c r="E169" s="17"/>
      <c r="F169" s="17"/>
      <c r="G169" s="17"/>
    </row>
    <row r="170" ht="15" customHeight="1"/>
    <row r="171" spans="1:7" ht="60" customHeight="1">
      <c r="A171" s="6" t="s">
        <v>376</v>
      </c>
      <c r="B171" s="19" t="s">
        <v>601</v>
      </c>
      <c r="C171" s="19"/>
      <c r="D171" s="19"/>
      <c r="E171" s="6" t="s">
        <v>633</v>
      </c>
      <c r="F171" s="6" t="s">
        <v>634</v>
      </c>
      <c r="G171" s="6" t="s">
        <v>635</v>
      </c>
    </row>
    <row r="172" spans="1:7" ht="15" customHeight="1">
      <c r="A172" s="6">
        <v>1</v>
      </c>
      <c r="B172" s="19">
        <v>2</v>
      </c>
      <c r="C172" s="19"/>
      <c r="D172" s="19"/>
      <c r="E172" s="6">
        <v>3</v>
      </c>
      <c r="F172" s="6">
        <v>4</v>
      </c>
      <c r="G172" s="6">
        <v>5</v>
      </c>
    </row>
    <row r="173" spans="1:7" ht="24.95" customHeight="1">
      <c r="A173" s="28" t="s">
        <v>574</v>
      </c>
      <c r="B173" s="28"/>
      <c r="C173" s="28"/>
      <c r="D173" s="28"/>
      <c r="E173" s="28"/>
      <c r="F173" s="28"/>
      <c r="G173" s="12">
        <v>0</v>
      </c>
    </row>
    <row r="174" ht="24.95" customHeight="1"/>
    <row r="175" spans="1:7" ht="24.95" customHeight="1">
      <c r="A175" s="26" t="s">
        <v>467</v>
      </c>
      <c r="B175" s="26"/>
      <c r="C175" s="27"/>
      <c r="D175" s="27"/>
      <c r="E175" s="27"/>
      <c r="F175" s="27"/>
      <c r="G175" s="27"/>
    </row>
    <row r="176" spans="1:7" ht="24.95" customHeight="1">
      <c r="A176" s="26" t="s">
        <v>468</v>
      </c>
      <c r="B176" s="26"/>
      <c r="C176" s="27"/>
      <c r="D176" s="27"/>
      <c r="E176" s="27"/>
      <c r="F176" s="27"/>
      <c r="G176" s="27"/>
    </row>
    <row r="177" ht="15" customHeight="1"/>
    <row r="178" spans="1:7" ht="24.95" customHeight="1">
      <c r="A178" s="17" t="s">
        <v>643</v>
      </c>
      <c r="B178" s="17"/>
      <c r="C178" s="17"/>
      <c r="D178" s="17"/>
      <c r="E178" s="17"/>
      <c r="F178" s="17"/>
      <c r="G178" s="17"/>
    </row>
    <row r="179" ht="15" customHeight="1"/>
    <row r="180" spans="1:7" ht="50.1" customHeight="1">
      <c r="A180" s="6" t="s">
        <v>376</v>
      </c>
      <c r="B180" s="19" t="s">
        <v>43</v>
      </c>
      <c r="C180" s="19"/>
      <c r="D180" s="19"/>
      <c r="E180" s="6" t="s">
        <v>628</v>
      </c>
      <c r="F180" s="6" t="s">
        <v>629</v>
      </c>
      <c r="G180" s="6" t="s">
        <v>630</v>
      </c>
    </row>
    <row r="181" spans="1:7" ht="24.95" customHeight="1">
      <c r="A181" s="6" t="s">
        <v>386</v>
      </c>
      <c r="B181" s="19" t="s">
        <v>386</v>
      </c>
      <c r="C181" s="19"/>
      <c r="D181" s="19"/>
      <c r="E181" s="6" t="s">
        <v>386</v>
      </c>
      <c r="F181" s="6" t="s">
        <v>386</v>
      </c>
      <c r="G181" s="6" t="s">
        <v>386</v>
      </c>
    </row>
    <row r="182" ht="24.95" customHeight="1"/>
    <row r="183" spans="1:7" ht="20.1" customHeight="1">
      <c r="A183" s="26" t="s">
        <v>467</v>
      </c>
      <c r="B183" s="26"/>
      <c r="C183" s="27" t="s">
        <v>158</v>
      </c>
      <c r="D183" s="27"/>
      <c r="E183" s="27"/>
      <c r="F183" s="27"/>
      <c r="G183" s="27"/>
    </row>
    <row r="184" spans="1:7" ht="20.1" customHeight="1">
      <c r="A184" s="26" t="s">
        <v>468</v>
      </c>
      <c r="B184" s="26"/>
      <c r="C184" s="27" t="s">
        <v>577</v>
      </c>
      <c r="D184" s="27"/>
      <c r="E184" s="27"/>
      <c r="F184" s="27"/>
      <c r="G184" s="27"/>
    </row>
    <row r="185" ht="15" customHeight="1"/>
    <row r="186" spans="1:7" ht="24.95" customHeight="1">
      <c r="A186" s="17" t="s">
        <v>644</v>
      </c>
      <c r="B186" s="17"/>
      <c r="C186" s="17"/>
      <c r="D186" s="17"/>
      <c r="E186" s="17"/>
      <c r="F186" s="17"/>
      <c r="G186" s="17"/>
    </row>
    <row r="187" ht="15" customHeight="1"/>
    <row r="188" spans="1:7" ht="50.1" customHeight="1">
      <c r="A188" s="6" t="s">
        <v>376</v>
      </c>
      <c r="B188" s="19" t="s">
        <v>43</v>
      </c>
      <c r="C188" s="19"/>
      <c r="D188" s="19"/>
      <c r="E188" s="6" t="s">
        <v>628</v>
      </c>
      <c r="F188" s="6" t="s">
        <v>629</v>
      </c>
      <c r="G188" s="6" t="s">
        <v>630</v>
      </c>
    </row>
    <row r="189" spans="1:7" ht="15" customHeight="1">
      <c r="A189" s="6">
        <v>1</v>
      </c>
      <c r="B189" s="19">
        <v>2</v>
      </c>
      <c r="C189" s="19"/>
      <c r="D189" s="19"/>
      <c r="E189" s="6">
        <v>3</v>
      </c>
      <c r="F189" s="6">
        <v>4</v>
      </c>
      <c r="G189" s="6">
        <v>5</v>
      </c>
    </row>
    <row r="190" spans="1:7" ht="39.95" customHeight="1">
      <c r="A190" s="6" t="s">
        <v>383</v>
      </c>
      <c r="B190" s="20" t="s">
        <v>645</v>
      </c>
      <c r="C190" s="20"/>
      <c r="D190" s="20"/>
      <c r="E190" s="10">
        <v>10000</v>
      </c>
      <c r="F190" s="10">
        <v>15</v>
      </c>
      <c r="G190" s="10">
        <v>150000</v>
      </c>
    </row>
    <row r="191" spans="1:7" ht="24.95" customHeight="1">
      <c r="A191" s="28" t="s">
        <v>574</v>
      </c>
      <c r="B191" s="28"/>
      <c r="C191" s="28"/>
      <c r="D191" s="28"/>
      <c r="E191" s="28"/>
      <c r="F191" s="28"/>
      <c r="G191" s="12">
        <v>150000</v>
      </c>
    </row>
  </sheetData>
  <sheetProtection password="9A93" sheet="1" objects="1" scenarios="1"/>
  <mergeCells count="172">
    <mergeCell ref="B188:D188"/>
    <mergeCell ref="B189:D189"/>
    <mergeCell ref="B190:D190"/>
    <mergeCell ref="A191:F191"/>
    <mergeCell ref="A183:B183"/>
    <mergeCell ref="C183:G183"/>
    <mergeCell ref="A184:B184"/>
    <mergeCell ref="C184:G184"/>
    <mergeCell ref="A186:G186"/>
    <mergeCell ref="A176:B176"/>
    <mergeCell ref="C176:G176"/>
    <mergeCell ref="A178:G178"/>
    <mergeCell ref="B180:D180"/>
    <mergeCell ref="B181:D181"/>
    <mergeCell ref="A169:G169"/>
    <mergeCell ref="B171:D171"/>
    <mergeCell ref="B172:D172"/>
    <mergeCell ref="A173:F173"/>
    <mergeCell ref="A175:B175"/>
    <mergeCell ref="C175:G175"/>
    <mergeCell ref="A164:F164"/>
    <mergeCell ref="A166:B166"/>
    <mergeCell ref="C166:G166"/>
    <mergeCell ref="A167:B167"/>
    <mergeCell ref="C167:G167"/>
    <mergeCell ref="A158:G158"/>
    <mergeCell ref="B160:D160"/>
    <mergeCell ref="B161:D161"/>
    <mergeCell ref="B162:D162"/>
    <mergeCell ref="B163:D163"/>
    <mergeCell ref="B152:D152"/>
    <mergeCell ref="A153:F153"/>
    <mergeCell ref="A155:B155"/>
    <mergeCell ref="C155:G155"/>
    <mergeCell ref="A156:B156"/>
    <mergeCell ref="C156:G156"/>
    <mergeCell ref="A146:B146"/>
    <mergeCell ref="C146:G146"/>
    <mergeCell ref="A148:G148"/>
    <mergeCell ref="B150:D150"/>
    <mergeCell ref="B151:D151"/>
    <mergeCell ref="B140:D140"/>
    <mergeCell ref="B141:D141"/>
    <mergeCell ref="B142:D142"/>
    <mergeCell ref="A143:F143"/>
    <mergeCell ref="A145:B145"/>
    <mergeCell ref="C145:G145"/>
    <mergeCell ref="A134:B134"/>
    <mergeCell ref="C134:G134"/>
    <mergeCell ref="A136:G136"/>
    <mergeCell ref="B138:D138"/>
    <mergeCell ref="B139:D139"/>
    <mergeCell ref="A128:G128"/>
    <mergeCell ref="B130:D130"/>
    <mergeCell ref="B131:D131"/>
    <mergeCell ref="A133:B133"/>
    <mergeCell ref="C133:G133"/>
    <mergeCell ref="B122:D122"/>
    <mergeCell ref="B123:D123"/>
    <mergeCell ref="A125:B125"/>
    <mergeCell ref="C125:G125"/>
    <mergeCell ref="A126:B126"/>
    <mergeCell ref="C126:G126"/>
    <mergeCell ref="A117:B117"/>
    <mergeCell ref="C117:G117"/>
    <mergeCell ref="A118:B118"/>
    <mergeCell ref="C118:G118"/>
    <mergeCell ref="A120:G120"/>
    <mergeCell ref="B111:E111"/>
    <mergeCell ref="B112:E112"/>
    <mergeCell ref="B113:E113"/>
    <mergeCell ref="B114:E114"/>
    <mergeCell ref="A115:F115"/>
    <mergeCell ref="A105:B105"/>
    <mergeCell ref="C105:G105"/>
    <mergeCell ref="A107:G107"/>
    <mergeCell ref="B109:E109"/>
    <mergeCell ref="B110:E110"/>
    <mergeCell ref="A98:G98"/>
    <mergeCell ref="B100:E100"/>
    <mergeCell ref="B101:E101"/>
    <mergeCell ref="A102:F102"/>
    <mergeCell ref="A104:B104"/>
    <mergeCell ref="C104:G104"/>
    <mergeCell ref="B92:E92"/>
    <mergeCell ref="A93:F93"/>
    <mergeCell ref="A95:B95"/>
    <mergeCell ref="C95:G95"/>
    <mergeCell ref="A96:B96"/>
    <mergeCell ref="C96:G96"/>
    <mergeCell ref="B87:E87"/>
    <mergeCell ref="B88:E88"/>
    <mergeCell ref="B89:E89"/>
    <mergeCell ref="B90:E90"/>
    <mergeCell ref="B91:E91"/>
    <mergeCell ref="A82:B82"/>
    <mergeCell ref="C82:G82"/>
    <mergeCell ref="A83:B83"/>
    <mergeCell ref="C83:G83"/>
    <mergeCell ref="A85:G85"/>
    <mergeCell ref="A75:G75"/>
    <mergeCell ref="B77:C77"/>
    <mergeCell ref="B78:C78"/>
    <mergeCell ref="B79:C79"/>
    <mergeCell ref="A80:F80"/>
    <mergeCell ref="B69:C69"/>
    <mergeCell ref="A70:F70"/>
    <mergeCell ref="A72:B72"/>
    <mergeCell ref="C72:G72"/>
    <mergeCell ref="A73:B73"/>
    <mergeCell ref="C73:G73"/>
    <mergeCell ref="A63:B63"/>
    <mergeCell ref="C63:G63"/>
    <mergeCell ref="A65:G65"/>
    <mergeCell ref="B67:C67"/>
    <mergeCell ref="B68:C68"/>
    <mergeCell ref="B57:C57"/>
    <mergeCell ref="B58:C58"/>
    <mergeCell ref="B59:C59"/>
    <mergeCell ref="A60:F60"/>
    <mergeCell ref="A62:B62"/>
    <mergeCell ref="C62:G62"/>
    <mergeCell ref="A52:B52"/>
    <mergeCell ref="C52:G52"/>
    <mergeCell ref="A53:B53"/>
    <mergeCell ref="C53:G53"/>
    <mergeCell ref="A55:G55"/>
    <mergeCell ref="A45:G45"/>
    <mergeCell ref="B47:C47"/>
    <mergeCell ref="B48:C48"/>
    <mergeCell ref="B49:C49"/>
    <mergeCell ref="A50:F50"/>
    <mergeCell ref="A40:F40"/>
    <mergeCell ref="A42:B42"/>
    <mergeCell ref="C42:G42"/>
    <mergeCell ref="A43:B43"/>
    <mergeCell ref="C43:G43"/>
    <mergeCell ref="A34:B34"/>
    <mergeCell ref="C34:G34"/>
    <mergeCell ref="A36:G36"/>
    <mergeCell ref="B38:C38"/>
    <mergeCell ref="B39:C39"/>
    <mergeCell ref="B29:C29"/>
    <mergeCell ref="B30:C30"/>
    <mergeCell ref="A31:F31"/>
    <mergeCell ref="A33:B33"/>
    <mergeCell ref="C33:G33"/>
    <mergeCell ref="A24:B24"/>
    <mergeCell ref="C24:G24"/>
    <mergeCell ref="A25:B25"/>
    <mergeCell ref="C25:G25"/>
    <mergeCell ref="A27:G27"/>
    <mergeCell ref="B18:C18"/>
    <mergeCell ref="B19:C19"/>
    <mergeCell ref="B20:C20"/>
    <mergeCell ref="B21:C21"/>
    <mergeCell ref="A22:F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373"/>
  <sheetViews>
    <sheetView workbookViewId="0" topLeftCell="A1"/>
  </sheetViews>
  <sheetFormatPr defaultColWidth="9.140625" defaultRowHeight="10.5"/>
  <cols>
    <col min="1" max="1" width="13.421875" style="0" customWidth="1"/>
    <col min="2" max="2" width="57.28125" style="0" customWidth="1"/>
    <col min="3" max="7" width="19.140625" style="0" customWidth="1"/>
  </cols>
  <sheetData>
    <row r="1" ht="24.95" customHeight="1"/>
    <row r="2" spans="1:7" ht="20.1" customHeight="1">
      <c r="A2" s="26" t="s">
        <v>467</v>
      </c>
      <c r="B2" s="26"/>
      <c r="C2" s="27" t="s">
        <v>275</v>
      </c>
      <c r="D2" s="27"/>
      <c r="E2" s="27"/>
      <c r="F2" s="27"/>
      <c r="G2" s="27"/>
    </row>
    <row r="3" spans="1:7" ht="20.1" customHeight="1">
      <c r="A3" s="26" t="s">
        <v>468</v>
      </c>
      <c r="B3" s="26"/>
      <c r="C3" s="27" t="s">
        <v>577</v>
      </c>
      <c r="D3" s="27"/>
      <c r="E3" s="27"/>
      <c r="F3" s="27"/>
      <c r="G3" s="27"/>
    </row>
    <row r="4" ht="15" customHeight="1"/>
    <row r="5" spans="1:7" ht="24.95" customHeight="1">
      <c r="A5" s="17" t="s">
        <v>646</v>
      </c>
      <c r="B5" s="17"/>
      <c r="C5" s="17"/>
      <c r="D5" s="17"/>
      <c r="E5" s="17"/>
      <c r="F5" s="17"/>
      <c r="G5" s="17"/>
    </row>
    <row r="6" ht="15" customHeight="1"/>
    <row r="7" spans="1:7" ht="50.1" customHeight="1">
      <c r="A7" s="6" t="s">
        <v>376</v>
      </c>
      <c r="B7" s="19" t="s">
        <v>601</v>
      </c>
      <c r="C7" s="19"/>
      <c r="D7" s="6" t="s">
        <v>647</v>
      </c>
      <c r="E7" s="6" t="s">
        <v>648</v>
      </c>
      <c r="F7" s="6" t="s">
        <v>649</v>
      </c>
      <c r="G7" s="6" t="s">
        <v>650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" customHeight="1">
      <c r="A9" s="6" t="s">
        <v>483</v>
      </c>
      <c r="B9" s="20" t="s">
        <v>651</v>
      </c>
      <c r="C9" s="20"/>
      <c r="D9" s="6" t="s">
        <v>443</v>
      </c>
      <c r="E9" s="10">
        <v>1</v>
      </c>
      <c r="F9" s="10">
        <v>60000</v>
      </c>
      <c r="G9" s="10">
        <v>60000</v>
      </c>
    </row>
    <row r="10" spans="1:7" ht="24.95" customHeight="1">
      <c r="A10" s="28" t="s">
        <v>574</v>
      </c>
      <c r="B10" s="28"/>
      <c r="C10" s="28"/>
      <c r="D10" s="28"/>
      <c r="E10" s="28"/>
      <c r="F10" s="28"/>
      <c r="G10" s="12">
        <f>SUM(G9:G9)</f>
        <v>60000</v>
      </c>
    </row>
    <row r="11" ht="24.95" customHeight="1"/>
    <row r="12" spans="1:7" ht="20.1" customHeight="1">
      <c r="A12" s="26" t="s">
        <v>467</v>
      </c>
      <c r="B12" s="26"/>
      <c r="C12" s="27" t="s">
        <v>275</v>
      </c>
      <c r="D12" s="27"/>
      <c r="E12" s="27"/>
      <c r="F12" s="27"/>
      <c r="G12" s="27"/>
    </row>
    <row r="13" spans="1:7" ht="20.1" customHeight="1">
      <c r="A13" s="26" t="s">
        <v>468</v>
      </c>
      <c r="B13" s="26"/>
      <c r="C13" s="27" t="s">
        <v>577</v>
      </c>
      <c r="D13" s="27"/>
      <c r="E13" s="27"/>
      <c r="F13" s="27"/>
      <c r="G13" s="27"/>
    </row>
    <row r="14" ht="15" customHeight="1"/>
    <row r="15" spans="1:7" ht="24.95" customHeight="1">
      <c r="A15" s="17" t="s">
        <v>652</v>
      </c>
      <c r="B15" s="17"/>
      <c r="C15" s="17"/>
      <c r="D15" s="17"/>
      <c r="E15" s="17"/>
      <c r="F15" s="17"/>
      <c r="G15" s="17"/>
    </row>
    <row r="16" ht="15" customHeight="1"/>
    <row r="17" spans="1:7" ht="50.1" customHeight="1">
      <c r="A17" s="6" t="s">
        <v>376</v>
      </c>
      <c r="B17" s="19" t="s">
        <v>601</v>
      </c>
      <c r="C17" s="19"/>
      <c r="D17" s="6" t="s">
        <v>647</v>
      </c>
      <c r="E17" s="6" t="s">
        <v>648</v>
      </c>
      <c r="F17" s="6" t="s">
        <v>649</v>
      </c>
      <c r="G17" s="6" t="s">
        <v>650</v>
      </c>
    </row>
    <row r="18" spans="1:7" ht="15" customHeight="1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39.95" customHeight="1">
      <c r="A19" s="6" t="s">
        <v>492</v>
      </c>
      <c r="B19" s="20" t="s">
        <v>653</v>
      </c>
      <c r="C19" s="20"/>
      <c r="D19" s="6" t="s">
        <v>654</v>
      </c>
      <c r="E19" s="10">
        <v>11713.2195852</v>
      </c>
      <c r="F19" s="10">
        <v>43.4</v>
      </c>
      <c r="G19" s="10">
        <v>508353.73</v>
      </c>
    </row>
    <row r="20" spans="1:7" ht="24.95" customHeight="1">
      <c r="A20" s="28" t="s">
        <v>574</v>
      </c>
      <c r="B20" s="28"/>
      <c r="C20" s="28"/>
      <c r="D20" s="28"/>
      <c r="E20" s="28"/>
      <c r="F20" s="28"/>
      <c r="G20" s="12">
        <f>SUM(G19:G19)</f>
        <v>508353.73</v>
      </c>
    </row>
    <row r="21" ht="24.95" customHeight="1"/>
    <row r="22" spans="1:7" ht="20.1" customHeight="1">
      <c r="A22" s="26" t="s">
        <v>467</v>
      </c>
      <c r="B22" s="26"/>
      <c r="C22" s="27" t="s">
        <v>275</v>
      </c>
      <c r="D22" s="27"/>
      <c r="E22" s="27"/>
      <c r="F22" s="27"/>
      <c r="G22" s="27"/>
    </row>
    <row r="23" spans="1:7" ht="20.1" customHeight="1">
      <c r="A23" s="26" t="s">
        <v>468</v>
      </c>
      <c r="B23" s="26"/>
      <c r="C23" s="27" t="s">
        <v>577</v>
      </c>
      <c r="D23" s="27"/>
      <c r="E23" s="27"/>
      <c r="F23" s="27"/>
      <c r="G23" s="27"/>
    </row>
    <row r="24" ht="15" customHeight="1"/>
    <row r="25" spans="1:7" ht="24.95" customHeight="1">
      <c r="A25" s="17" t="s">
        <v>655</v>
      </c>
      <c r="B25" s="17"/>
      <c r="C25" s="17"/>
      <c r="D25" s="17"/>
      <c r="E25" s="17"/>
      <c r="F25" s="17"/>
      <c r="G25" s="17"/>
    </row>
    <row r="26" ht="15" customHeight="1"/>
    <row r="27" spans="1:7" ht="50.1" customHeight="1">
      <c r="A27" s="6" t="s">
        <v>376</v>
      </c>
      <c r="B27" s="19" t="s">
        <v>601</v>
      </c>
      <c r="C27" s="19"/>
      <c r="D27" s="6" t="s">
        <v>647</v>
      </c>
      <c r="E27" s="6" t="s">
        <v>648</v>
      </c>
      <c r="F27" s="6" t="s">
        <v>649</v>
      </c>
      <c r="G27" s="6" t="s">
        <v>650</v>
      </c>
    </row>
    <row r="28" spans="1:7" ht="15" customHeight="1">
      <c r="A28" s="6">
        <v>1</v>
      </c>
      <c r="B28" s="19">
        <v>2</v>
      </c>
      <c r="C28" s="19"/>
      <c r="D28" s="6">
        <v>3</v>
      </c>
      <c r="E28" s="6">
        <v>4</v>
      </c>
      <c r="F28" s="6">
        <v>5</v>
      </c>
      <c r="G28" s="6">
        <v>6</v>
      </c>
    </row>
    <row r="29" spans="1:7" ht="39.95" customHeight="1">
      <c r="A29" s="6" t="s">
        <v>498</v>
      </c>
      <c r="B29" s="20" t="s">
        <v>656</v>
      </c>
      <c r="C29" s="20"/>
      <c r="D29" s="6" t="s">
        <v>443</v>
      </c>
      <c r="E29" s="10">
        <v>10</v>
      </c>
      <c r="F29" s="10">
        <v>85000</v>
      </c>
      <c r="G29" s="10">
        <v>850000</v>
      </c>
    </row>
    <row r="30" spans="1:7" ht="60" customHeight="1">
      <c r="A30" s="6" t="s">
        <v>500</v>
      </c>
      <c r="B30" s="20" t="s">
        <v>657</v>
      </c>
      <c r="C30" s="20"/>
      <c r="D30" s="6" t="s">
        <v>654</v>
      </c>
      <c r="E30" s="10">
        <v>12</v>
      </c>
      <c r="F30" s="10">
        <v>1074.27</v>
      </c>
      <c r="G30" s="10">
        <v>12891.24</v>
      </c>
    </row>
    <row r="31" spans="1:7" ht="39.95" customHeight="1">
      <c r="A31" s="6" t="s">
        <v>502</v>
      </c>
      <c r="B31" s="20" t="s">
        <v>658</v>
      </c>
      <c r="C31" s="20"/>
      <c r="D31" s="6" t="s">
        <v>654</v>
      </c>
      <c r="E31" s="10">
        <v>12</v>
      </c>
      <c r="F31" s="10">
        <v>695770.473333</v>
      </c>
      <c r="G31" s="10">
        <v>8349245.68</v>
      </c>
    </row>
    <row r="32" spans="1:7" ht="39.95" customHeight="1">
      <c r="A32" s="6" t="s">
        <v>581</v>
      </c>
      <c r="B32" s="20" t="s">
        <v>659</v>
      </c>
      <c r="C32" s="20"/>
      <c r="D32" s="6" t="s">
        <v>654</v>
      </c>
      <c r="E32" s="10">
        <v>12</v>
      </c>
      <c r="F32" s="10">
        <v>17296.75</v>
      </c>
      <c r="G32" s="10">
        <v>207561</v>
      </c>
    </row>
    <row r="33" spans="1:7" ht="60" customHeight="1">
      <c r="A33" s="6" t="s">
        <v>582</v>
      </c>
      <c r="B33" s="20" t="s">
        <v>660</v>
      </c>
      <c r="C33" s="20"/>
      <c r="D33" s="6" t="s">
        <v>443</v>
      </c>
      <c r="E33" s="10">
        <v>12</v>
      </c>
      <c r="F33" s="10">
        <v>1156.53333</v>
      </c>
      <c r="G33" s="10">
        <v>13878.4</v>
      </c>
    </row>
    <row r="34" spans="1:7" ht="60" customHeight="1">
      <c r="A34" s="6" t="s">
        <v>535</v>
      </c>
      <c r="B34" s="20" t="s">
        <v>661</v>
      </c>
      <c r="C34" s="20"/>
      <c r="D34" s="6" t="s">
        <v>654</v>
      </c>
      <c r="E34" s="10">
        <v>4</v>
      </c>
      <c r="F34" s="10">
        <v>5225</v>
      </c>
      <c r="G34" s="10">
        <v>20900</v>
      </c>
    </row>
    <row r="35" spans="1:7" ht="39.95" customHeight="1">
      <c r="A35" s="6" t="s">
        <v>545</v>
      </c>
      <c r="B35" s="20" t="s">
        <v>662</v>
      </c>
      <c r="C35" s="20"/>
      <c r="D35" s="6" t="s">
        <v>443</v>
      </c>
      <c r="E35" s="10">
        <v>12</v>
      </c>
      <c r="F35" s="10">
        <v>46334.034167</v>
      </c>
      <c r="G35" s="10">
        <v>556008.41</v>
      </c>
    </row>
    <row r="36" spans="1:7" ht="24.95" customHeight="1">
      <c r="A36" s="28" t="s">
        <v>574</v>
      </c>
      <c r="B36" s="28"/>
      <c r="C36" s="28"/>
      <c r="D36" s="28"/>
      <c r="E36" s="28"/>
      <c r="F36" s="28"/>
      <c r="G36" s="12">
        <f>SUM(G29:G35)</f>
        <v>10010484.73</v>
      </c>
    </row>
    <row r="37" ht="24.95" customHeight="1"/>
    <row r="38" spans="1:7" ht="20.1" customHeight="1">
      <c r="A38" s="26" t="s">
        <v>467</v>
      </c>
      <c r="B38" s="26"/>
      <c r="C38" s="27" t="s">
        <v>275</v>
      </c>
      <c r="D38" s="27"/>
      <c r="E38" s="27"/>
      <c r="F38" s="27"/>
      <c r="G38" s="27"/>
    </row>
    <row r="39" spans="1:7" ht="20.1" customHeight="1">
      <c r="A39" s="26" t="s">
        <v>468</v>
      </c>
      <c r="B39" s="26"/>
      <c r="C39" s="27" t="s">
        <v>577</v>
      </c>
      <c r="D39" s="27"/>
      <c r="E39" s="27"/>
      <c r="F39" s="27"/>
      <c r="G39" s="27"/>
    </row>
    <row r="40" ht="15" customHeight="1"/>
    <row r="41" spans="1:7" ht="24.95" customHeight="1">
      <c r="A41" s="17" t="s">
        <v>663</v>
      </c>
      <c r="B41" s="17"/>
      <c r="C41" s="17"/>
      <c r="D41" s="17"/>
      <c r="E41" s="17"/>
      <c r="F41" s="17"/>
      <c r="G41" s="17"/>
    </row>
    <row r="42" ht="15" customHeight="1"/>
    <row r="43" spans="1:7" ht="50.1" customHeight="1">
      <c r="A43" s="6" t="s">
        <v>376</v>
      </c>
      <c r="B43" s="19" t="s">
        <v>601</v>
      </c>
      <c r="C43" s="19"/>
      <c r="D43" s="6" t="s">
        <v>647</v>
      </c>
      <c r="E43" s="6" t="s">
        <v>648</v>
      </c>
      <c r="F43" s="6" t="s">
        <v>649</v>
      </c>
      <c r="G43" s="6" t="s">
        <v>650</v>
      </c>
    </row>
    <row r="44" spans="1:7" ht="15" customHeight="1">
      <c r="A44" s="6">
        <v>1</v>
      </c>
      <c r="B44" s="19">
        <v>2</v>
      </c>
      <c r="C44" s="19"/>
      <c r="D44" s="6">
        <v>3</v>
      </c>
      <c r="E44" s="6">
        <v>4</v>
      </c>
      <c r="F44" s="6">
        <v>5</v>
      </c>
      <c r="G44" s="6">
        <v>6</v>
      </c>
    </row>
    <row r="45" spans="1:7" ht="39.95" customHeight="1">
      <c r="A45" s="6" t="s">
        <v>585</v>
      </c>
      <c r="B45" s="20" t="s">
        <v>664</v>
      </c>
      <c r="C45" s="20"/>
      <c r="D45" s="6" t="s">
        <v>443</v>
      </c>
      <c r="E45" s="10">
        <v>2</v>
      </c>
      <c r="F45" s="10">
        <v>255379.49</v>
      </c>
      <c r="G45" s="10">
        <v>510758.98</v>
      </c>
    </row>
    <row r="46" spans="1:7" ht="60" customHeight="1">
      <c r="A46" s="6" t="s">
        <v>585</v>
      </c>
      <c r="B46" s="20" t="s">
        <v>665</v>
      </c>
      <c r="C46" s="20"/>
      <c r="D46" s="6" t="s">
        <v>443</v>
      </c>
      <c r="E46" s="10">
        <v>2</v>
      </c>
      <c r="F46" s="10">
        <v>172000</v>
      </c>
      <c r="G46" s="10">
        <v>344000</v>
      </c>
    </row>
    <row r="47" spans="1:7" ht="60" customHeight="1">
      <c r="A47" s="6" t="s">
        <v>506</v>
      </c>
      <c r="B47" s="20" t="s">
        <v>666</v>
      </c>
      <c r="C47" s="20"/>
      <c r="D47" s="6" t="s">
        <v>443</v>
      </c>
      <c r="E47" s="10">
        <v>12</v>
      </c>
      <c r="F47" s="10">
        <v>15496.751667</v>
      </c>
      <c r="G47" s="10">
        <v>185961.02</v>
      </c>
    </row>
    <row r="48" spans="1:7" ht="60" customHeight="1">
      <c r="A48" s="6" t="s">
        <v>598</v>
      </c>
      <c r="B48" s="20" t="s">
        <v>667</v>
      </c>
      <c r="C48" s="20"/>
      <c r="D48" s="6" t="s">
        <v>654</v>
      </c>
      <c r="E48" s="10">
        <v>4</v>
      </c>
      <c r="F48" s="10">
        <v>14820</v>
      </c>
      <c r="G48" s="10">
        <v>59280</v>
      </c>
    </row>
    <row r="49" spans="1:7" ht="24.95" customHeight="1">
      <c r="A49" s="28" t="s">
        <v>574</v>
      </c>
      <c r="B49" s="28"/>
      <c r="C49" s="28"/>
      <c r="D49" s="28"/>
      <c r="E49" s="28"/>
      <c r="F49" s="28"/>
      <c r="G49" s="12">
        <f>SUM(G45:G48)</f>
        <v>1100000</v>
      </c>
    </row>
    <row r="50" ht="24.95" customHeight="1"/>
    <row r="51" spans="1:7" ht="20.1" customHeight="1">
      <c r="A51" s="26" t="s">
        <v>467</v>
      </c>
      <c r="B51" s="26"/>
      <c r="C51" s="27" t="s">
        <v>275</v>
      </c>
      <c r="D51" s="27"/>
      <c r="E51" s="27"/>
      <c r="F51" s="27"/>
      <c r="G51" s="27"/>
    </row>
    <row r="52" spans="1:7" ht="20.1" customHeight="1">
      <c r="A52" s="26" t="s">
        <v>468</v>
      </c>
      <c r="B52" s="26"/>
      <c r="C52" s="27" t="s">
        <v>577</v>
      </c>
      <c r="D52" s="27"/>
      <c r="E52" s="27"/>
      <c r="F52" s="27"/>
      <c r="G52" s="27"/>
    </row>
    <row r="53" ht="15" customHeight="1"/>
    <row r="54" spans="1:7" ht="24.95" customHeight="1">
      <c r="A54" s="17" t="s">
        <v>668</v>
      </c>
      <c r="B54" s="17"/>
      <c r="C54" s="17"/>
      <c r="D54" s="17"/>
      <c r="E54" s="17"/>
      <c r="F54" s="17"/>
      <c r="G54" s="17"/>
    </row>
    <row r="55" ht="15" customHeight="1"/>
    <row r="56" spans="1:7" ht="50.1" customHeight="1">
      <c r="A56" s="6" t="s">
        <v>376</v>
      </c>
      <c r="B56" s="19" t="s">
        <v>601</v>
      </c>
      <c r="C56" s="19"/>
      <c r="D56" s="6" t="s">
        <v>647</v>
      </c>
      <c r="E56" s="6" t="s">
        <v>648</v>
      </c>
      <c r="F56" s="6" t="s">
        <v>649</v>
      </c>
      <c r="G56" s="6" t="s">
        <v>650</v>
      </c>
    </row>
    <row r="57" spans="1:7" ht="15" customHeight="1">
      <c r="A57" s="6">
        <v>1</v>
      </c>
      <c r="B57" s="19">
        <v>2</v>
      </c>
      <c r="C57" s="19"/>
      <c r="D57" s="6">
        <v>3</v>
      </c>
      <c r="E57" s="6">
        <v>4</v>
      </c>
      <c r="F57" s="6">
        <v>5</v>
      </c>
      <c r="G57" s="6">
        <v>6</v>
      </c>
    </row>
    <row r="58" spans="1:7" ht="24.95" customHeight="1">
      <c r="A58" s="28" t="s">
        <v>574</v>
      </c>
      <c r="B58" s="28"/>
      <c r="C58" s="28"/>
      <c r="D58" s="28"/>
      <c r="E58" s="28"/>
      <c r="F58" s="28"/>
      <c r="G58" s="12"/>
    </row>
    <row r="59" ht="24.95" customHeight="1"/>
    <row r="60" spans="1:7" ht="20.1" customHeight="1">
      <c r="A60" s="26" t="s">
        <v>467</v>
      </c>
      <c r="B60" s="26"/>
      <c r="C60" s="27" t="s">
        <v>275</v>
      </c>
      <c r="D60" s="27"/>
      <c r="E60" s="27"/>
      <c r="F60" s="27"/>
      <c r="G60" s="27"/>
    </row>
    <row r="61" spans="1:7" ht="20.1" customHeight="1">
      <c r="A61" s="26" t="s">
        <v>468</v>
      </c>
      <c r="B61" s="26"/>
      <c r="C61" s="27" t="s">
        <v>577</v>
      </c>
      <c r="D61" s="27"/>
      <c r="E61" s="27"/>
      <c r="F61" s="27"/>
      <c r="G61" s="27"/>
    </row>
    <row r="62" ht="15" customHeight="1"/>
    <row r="63" spans="1:7" ht="24.95" customHeight="1">
      <c r="A63" s="17" t="s">
        <v>669</v>
      </c>
      <c r="B63" s="17"/>
      <c r="C63" s="17"/>
      <c r="D63" s="17"/>
      <c r="E63" s="17"/>
      <c r="F63" s="17"/>
      <c r="G63" s="17"/>
    </row>
    <row r="64" ht="15" customHeight="1"/>
    <row r="65" spans="1:7" ht="50.1" customHeight="1">
      <c r="A65" s="6" t="s">
        <v>376</v>
      </c>
      <c r="B65" s="19" t="s">
        <v>601</v>
      </c>
      <c r="C65" s="19"/>
      <c r="D65" s="6" t="s">
        <v>647</v>
      </c>
      <c r="E65" s="6" t="s">
        <v>648</v>
      </c>
      <c r="F65" s="6" t="s">
        <v>649</v>
      </c>
      <c r="G65" s="6" t="s">
        <v>650</v>
      </c>
    </row>
    <row r="66" spans="1:7" ht="15" customHeight="1">
      <c r="A66" s="6">
        <v>1</v>
      </c>
      <c r="B66" s="19">
        <v>2</v>
      </c>
      <c r="C66" s="19"/>
      <c r="D66" s="6">
        <v>3</v>
      </c>
      <c r="E66" s="6">
        <v>4</v>
      </c>
      <c r="F66" s="6">
        <v>5</v>
      </c>
      <c r="G66" s="6">
        <v>6</v>
      </c>
    </row>
    <row r="67" spans="1:7" ht="39.95" customHeight="1">
      <c r="A67" s="6" t="s">
        <v>587</v>
      </c>
      <c r="B67" s="20" t="s">
        <v>670</v>
      </c>
      <c r="C67" s="20"/>
      <c r="D67" s="6" t="s">
        <v>443</v>
      </c>
      <c r="E67" s="10">
        <v>1</v>
      </c>
      <c r="F67" s="10">
        <v>3000000</v>
      </c>
      <c r="G67" s="10">
        <v>3000000</v>
      </c>
    </row>
    <row r="68" spans="1:7" ht="39.95" customHeight="1">
      <c r="A68" s="6" t="s">
        <v>587</v>
      </c>
      <c r="B68" s="20" t="s">
        <v>671</v>
      </c>
      <c r="C68" s="20"/>
      <c r="D68" s="6" t="s">
        <v>443</v>
      </c>
      <c r="E68" s="10">
        <v>2</v>
      </c>
      <c r="F68" s="10">
        <v>220000</v>
      </c>
      <c r="G68" s="10">
        <v>440000</v>
      </c>
    </row>
    <row r="69" spans="1:7" ht="60" customHeight="1">
      <c r="A69" s="6" t="s">
        <v>587</v>
      </c>
      <c r="B69" s="20" t="s">
        <v>672</v>
      </c>
      <c r="C69" s="20"/>
      <c r="D69" s="6" t="s">
        <v>443</v>
      </c>
      <c r="E69" s="10">
        <v>5</v>
      </c>
      <c r="F69" s="10">
        <v>84080</v>
      </c>
      <c r="G69" s="10">
        <v>420400</v>
      </c>
    </row>
    <row r="70" spans="1:7" ht="24.95" customHeight="1">
      <c r="A70" s="28" t="s">
        <v>574</v>
      </c>
      <c r="B70" s="28"/>
      <c r="C70" s="28"/>
      <c r="D70" s="28"/>
      <c r="E70" s="28"/>
      <c r="F70" s="28"/>
      <c r="G70" s="12">
        <f>SUM(G67:G69)</f>
        <v>3860400</v>
      </c>
    </row>
    <row r="71" ht="24.95" customHeight="1"/>
    <row r="72" spans="1:7" ht="20.1" customHeight="1">
      <c r="A72" s="26" t="s">
        <v>467</v>
      </c>
      <c r="B72" s="26"/>
      <c r="C72" s="27" t="s">
        <v>275</v>
      </c>
      <c r="D72" s="27"/>
      <c r="E72" s="27"/>
      <c r="F72" s="27"/>
      <c r="G72" s="27"/>
    </row>
    <row r="73" spans="1:7" ht="20.1" customHeight="1">
      <c r="A73" s="26" t="s">
        <v>468</v>
      </c>
      <c r="B73" s="26"/>
      <c r="C73" s="27" t="s">
        <v>577</v>
      </c>
      <c r="D73" s="27"/>
      <c r="E73" s="27"/>
      <c r="F73" s="27"/>
      <c r="G73" s="27"/>
    </row>
    <row r="74" ht="15" customHeight="1"/>
    <row r="75" spans="1:7" ht="24.95" customHeight="1">
      <c r="A75" s="17" t="s">
        <v>673</v>
      </c>
      <c r="B75" s="17"/>
      <c r="C75" s="17"/>
      <c r="D75" s="17"/>
      <c r="E75" s="17"/>
      <c r="F75" s="17"/>
      <c r="G75" s="17"/>
    </row>
    <row r="76" ht="15" customHeight="1"/>
    <row r="77" spans="1:7" ht="50.1" customHeight="1">
      <c r="A77" s="6" t="s">
        <v>376</v>
      </c>
      <c r="B77" s="19" t="s">
        <v>601</v>
      </c>
      <c r="C77" s="19"/>
      <c r="D77" s="6" t="s">
        <v>647</v>
      </c>
      <c r="E77" s="6" t="s">
        <v>648</v>
      </c>
      <c r="F77" s="6" t="s">
        <v>649</v>
      </c>
      <c r="G77" s="6" t="s">
        <v>650</v>
      </c>
    </row>
    <row r="78" spans="1:7" ht="15" customHeight="1">
      <c r="A78" s="6">
        <v>1</v>
      </c>
      <c r="B78" s="19">
        <v>2</v>
      </c>
      <c r="C78" s="19"/>
      <c r="D78" s="6">
        <v>3</v>
      </c>
      <c r="E78" s="6">
        <v>4</v>
      </c>
      <c r="F78" s="6">
        <v>5</v>
      </c>
      <c r="G78" s="6">
        <v>6</v>
      </c>
    </row>
    <row r="79" spans="1:7" ht="60" customHeight="1">
      <c r="A79" s="6" t="s">
        <v>552</v>
      </c>
      <c r="B79" s="20" t="s">
        <v>674</v>
      </c>
      <c r="C79" s="20"/>
      <c r="D79" s="6" t="s">
        <v>443</v>
      </c>
      <c r="E79" s="10">
        <v>250</v>
      </c>
      <c r="F79" s="10">
        <v>200</v>
      </c>
      <c r="G79" s="10">
        <v>50000</v>
      </c>
    </row>
    <row r="80" spans="1:7" ht="24.95" customHeight="1">
      <c r="A80" s="28" t="s">
        <v>574</v>
      </c>
      <c r="B80" s="28"/>
      <c r="C80" s="28"/>
      <c r="D80" s="28"/>
      <c r="E80" s="28"/>
      <c r="F80" s="28"/>
      <c r="G80" s="12">
        <f>SUM(G79:G79)</f>
        <v>50000</v>
      </c>
    </row>
    <row r="81" ht="24.95" customHeight="1"/>
    <row r="82" spans="1:7" ht="20.1" customHeight="1">
      <c r="A82" s="26" t="s">
        <v>467</v>
      </c>
      <c r="B82" s="26"/>
      <c r="C82" s="27" t="s">
        <v>275</v>
      </c>
      <c r="D82" s="27"/>
      <c r="E82" s="27"/>
      <c r="F82" s="27"/>
      <c r="G82" s="27"/>
    </row>
    <row r="83" spans="1:7" ht="20.1" customHeight="1">
      <c r="A83" s="26" t="s">
        <v>468</v>
      </c>
      <c r="B83" s="26"/>
      <c r="C83" s="27" t="s">
        <v>577</v>
      </c>
      <c r="D83" s="27"/>
      <c r="E83" s="27"/>
      <c r="F83" s="27"/>
      <c r="G83" s="27"/>
    </row>
    <row r="84" ht="15" customHeight="1"/>
    <row r="85" spans="1:7" ht="24.95" customHeight="1">
      <c r="A85" s="17" t="s">
        <v>675</v>
      </c>
      <c r="B85" s="17"/>
      <c r="C85" s="17"/>
      <c r="D85" s="17"/>
      <c r="E85" s="17"/>
      <c r="F85" s="17"/>
      <c r="G85" s="17"/>
    </row>
    <row r="86" ht="15" customHeight="1"/>
    <row r="87" spans="1:7" ht="50.1" customHeight="1">
      <c r="A87" s="6" t="s">
        <v>376</v>
      </c>
      <c r="B87" s="19" t="s">
        <v>601</v>
      </c>
      <c r="C87" s="19"/>
      <c r="D87" s="6" t="s">
        <v>647</v>
      </c>
      <c r="E87" s="6" t="s">
        <v>648</v>
      </c>
      <c r="F87" s="6" t="s">
        <v>649</v>
      </c>
      <c r="G87" s="6" t="s">
        <v>650</v>
      </c>
    </row>
    <row r="88" spans="1:7" ht="15" customHeight="1">
      <c r="A88" s="6">
        <v>1</v>
      </c>
      <c r="B88" s="19">
        <v>2</v>
      </c>
      <c r="C88" s="19"/>
      <c r="D88" s="6">
        <v>3</v>
      </c>
      <c r="E88" s="6">
        <v>4</v>
      </c>
      <c r="F88" s="6">
        <v>5</v>
      </c>
      <c r="G88" s="6">
        <v>6</v>
      </c>
    </row>
    <row r="89" spans="1:7" ht="39.95" customHeight="1">
      <c r="A89" s="6" t="s">
        <v>512</v>
      </c>
      <c r="B89" s="20" t="s">
        <v>676</v>
      </c>
      <c r="C89" s="20"/>
      <c r="D89" s="6" t="s">
        <v>654</v>
      </c>
      <c r="E89" s="10">
        <v>3200</v>
      </c>
      <c r="F89" s="10">
        <v>250</v>
      </c>
      <c r="G89" s="10">
        <v>800000</v>
      </c>
    </row>
    <row r="90" spans="1:7" ht="24.95" customHeight="1">
      <c r="A90" s="28" t="s">
        <v>574</v>
      </c>
      <c r="B90" s="28"/>
      <c r="C90" s="28"/>
      <c r="D90" s="28"/>
      <c r="E90" s="28"/>
      <c r="F90" s="28"/>
      <c r="G90" s="12">
        <f>SUM(G89:G89)</f>
        <v>800000</v>
      </c>
    </row>
    <row r="91" ht="24.95" customHeight="1"/>
    <row r="92" spans="1:7" ht="20.1" customHeight="1">
      <c r="A92" s="26" t="s">
        <v>467</v>
      </c>
      <c r="B92" s="26"/>
      <c r="C92" s="27" t="s">
        <v>275</v>
      </c>
      <c r="D92" s="27"/>
      <c r="E92" s="27"/>
      <c r="F92" s="27"/>
      <c r="G92" s="27"/>
    </row>
    <row r="93" spans="1:7" ht="20.1" customHeight="1">
      <c r="A93" s="26" t="s">
        <v>468</v>
      </c>
      <c r="B93" s="26"/>
      <c r="C93" s="27" t="s">
        <v>577</v>
      </c>
      <c r="D93" s="27"/>
      <c r="E93" s="27"/>
      <c r="F93" s="27"/>
      <c r="G93" s="27"/>
    </row>
    <row r="94" ht="15" customHeight="1"/>
    <row r="95" spans="1:7" ht="24.95" customHeight="1">
      <c r="A95" s="17" t="s">
        <v>677</v>
      </c>
      <c r="B95" s="17"/>
      <c r="C95" s="17"/>
      <c r="D95" s="17"/>
      <c r="E95" s="17"/>
      <c r="F95" s="17"/>
      <c r="G95" s="17"/>
    </row>
    <row r="96" ht="15" customHeight="1"/>
    <row r="97" spans="1:7" ht="50.1" customHeight="1">
      <c r="A97" s="6" t="s">
        <v>376</v>
      </c>
      <c r="B97" s="19" t="s">
        <v>601</v>
      </c>
      <c r="C97" s="19"/>
      <c r="D97" s="6" t="s">
        <v>647</v>
      </c>
      <c r="E97" s="6" t="s">
        <v>648</v>
      </c>
      <c r="F97" s="6" t="s">
        <v>649</v>
      </c>
      <c r="G97" s="6" t="s">
        <v>650</v>
      </c>
    </row>
    <row r="98" spans="1:7" ht="15" customHeight="1">
      <c r="A98" s="6">
        <v>1</v>
      </c>
      <c r="B98" s="19">
        <v>2</v>
      </c>
      <c r="C98" s="19"/>
      <c r="D98" s="6">
        <v>3</v>
      </c>
      <c r="E98" s="6">
        <v>4</v>
      </c>
      <c r="F98" s="6">
        <v>5</v>
      </c>
      <c r="G98" s="6">
        <v>6</v>
      </c>
    </row>
    <row r="99" spans="1:7" ht="20.1" customHeight="1">
      <c r="A99" s="6" t="s">
        <v>510</v>
      </c>
      <c r="B99" s="20" t="s">
        <v>678</v>
      </c>
      <c r="C99" s="20"/>
      <c r="D99" s="6" t="s">
        <v>654</v>
      </c>
      <c r="E99" s="10">
        <v>3941.818181</v>
      </c>
      <c r="F99" s="10">
        <v>55</v>
      </c>
      <c r="G99" s="10">
        <v>216800</v>
      </c>
    </row>
    <row r="100" spans="1:7" ht="24.95" customHeight="1">
      <c r="A100" s="28" t="s">
        <v>574</v>
      </c>
      <c r="B100" s="28"/>
      <c r="C100" s="28"/>
      <c r="D100" s="28"/>
      <c r="E100" s="28"/>
      <c r="F100" s="28"/>
      <c r="G100" s="12">
        <f>SUM(G99:G99)</f>
        <v>216800</v>
      </c>
    </row>
    <row r="101" ht="24.95" customHeight="1"/>
    <row r="102" spans="1:7" ht="20.1" customHeight="1">
      <c r="A102" s="26" t="s">
        <v>467</v>
      </c>
      <c r="B102" s="26"/>
      <c r="C102" s="27" t="s">
        <v>275</v>
      </c>
      <c r="D102" s="27"/>
      <c r="E102" s="27"/>
      <c r="F102" s="27"/>
      <c r="G102" s="27"/>
    </row>
    <row r="103" spans="1:7" ht="20.1" customHeight="1">
      <c r="A103" s="26" t="s">
        <v>468</v>
      </c>
      <c r="B103" s="26"/>
      <c r="C103" s="27" t="s">
        <v>577</v>
      </c>
      <c r="D103" s="27"/>
      <c r="E103" s="27"/>
      <c r="F103" s="27"/>
      <c r="G103" s="27"/>
    </row>
    <row r="104" ht="15" customHeight="1"/>
    <row r="105" spans="1:7" ht="24.95" customHeight="1">
      <c r="A105" s="17" t="s">
        <v>679</v>
      </c>
      <c r="B105" s="17"/>
      <c r="C105" s="17"/>
      <c r="D105" s="17"/>
      <c r="E105" s="17"/>
      <c r="F105" s="17"/>
      <c r="G105" s="17"/>
    </row>
    <row r="106" ht="15" customHeight="1"/>
    <row r="107" spans="1:7" ht="50.1" customHeight="1">
      <c r="A107" s="6" t="s">
        <v>376</v>
      </c>
      <c r="B107" s="19" t="s">
        <v>601</v>
      </c>
      <c r="C107" s="19"/>
      <c r="D107" s="6" t="s">
        <v>647</v>
      </c>
      <c r="E107" s="6" t="s">
        <v>648</v>
      </c>
      <c r="F107" s="6" t="s">
        <v>649</v>
      </c>
      <c r="G107" s="6" t="s">
        <v>650</v>
      </c>
    </row>
    <row r="108" spans="1:7" ht="15" customHeight="1">
      <c r="A108" s="6">
        <v>1</v>
      </c>
      <c r="B108" s="19">
        <v>2</v>
      </c>
      <c r="C108" s="19"/>
      <c r="D108" s="6">
        <v>3</v>
      </c>
      <c r="E108" s="6">
        <v>4</v>
      </c>
      <c r="F108" s="6">
        <v>5</v>
      </c>
      <c r="G108" s="6">
        <v>6</v>
      </c>
    </row>
    <row r="109" spans="1:7" ht="60" customHeight="1">
      <c r="A109" s="6" t="s">
        <v>680</v>
      </c>
      <c r="B109" s="20" t="s">
        <v>681</v>
      </c>
      <c r="C109" s="20"/>
      <c r="D109" s="6" t="s">
        <v>443</v>
      </c>
      <c r="E109" s="10">
        <v>510</v>
      </c>
      <c r="F109" s="10">
        <v>441.17647</v>
      </c>
      <c r="G109" s="10">
        <v>225000</v>
      </c>
    </row>
    <row r="110" spans="1:7" ht="39.95" customHeight="1">
      <c r="A110" s="6" t="s">
        <v>680</v>
      </c>
      <c r="B110" s="20" t="s">
        <v>682</v>
      </c>
      <c r="C110" s="20"/>
      <c r="D110" s="6" t="s">
        <v>443</v>
      </c>
      <c r="E110" s="10">
        <v>300</v>
      </c>
      <c r="F110" s="10">
        <v>1200</v>
      </c>
      <c r="G110" s="10">
        <v>360000</v>
      </c>
    </row>
    <row r="111" spans="1:7" ht="39.95" customHeight="1">
      <c r="A111" s="6" t="s">
        <v>680</v>
      </c>
      <c r="B111" s="20" t="s">
        <v>683</v>
      </c>
      <c r="C111" s="20"/>
      <c r="D111" s="6" t="s">
        <v>443</v>
      </c>
      <c r="E111" s="10">
        <v>100</v>
      </c>
      <c r="F111" s="10">
        <v>2000</v>
      </c>
      <c r="G111" s="10">
        <v>200000</v>
      </c>
    </row>
    <row r="112" spans="1:7" ht="60" customHeight="1">
      <c r="A112" s="6" t="s">
        <v>680</v>
      </c>
      <c r="B112" s="20" t="s">
        <v>684</v>
      </c>
      <c r="C112" s="20"/>
      <c r="D112" s="6" t="s">
        <v>443</v>
      </c>
      <c r="E112" s="10">
        <v>1100</v>
      </c>
      <c r="F112" s="10">
        <v>558.363636</v>
      </c>
      <c r="G112" s="10">
        <v>614200</v>
      </c>
    </row>
    <row r="113" spans="1:7" ht="39.95" customHeight="1">
      <c r="A113" s="6" t="s">
        <v>680</v>
      </c>
      <c r="B113" s="20" t="s">
        <v>685</v>
      </c>
      <c r="C113" s="20"/>
      <c r="D113" s="6" t="s">
        <v>443</v>
      </c>
      <c r="E113" s="10">
        <v>300</v>
      </c>
      <c r="F113" s="10">
        <v>336</v>
      </c>
      <c r="G113" s="10">
        <v>100800</v>
      </c>
    </row>
    <row r="114" spans="1:7" ht="24.95" customHeight="1">
      <c r="A114" s="28" t="s">
        <v>574</v>
      </c>
      <c r="B114" s="28"/>
      <c r="C114" s="28"/>
      <c r="D114" s="28"/>
      <c r="E114" s="28"/>
      <c r="F114" s="28"/>
      <c r="G114" s="12">
        <f>SUM(G109:G113)</f>
        <v>1500000</v>
      </c>
    </row>
    <row r="115" ht="24.95" customHeight="1"/>
    <row r="116" spans="1:7" ht="20.1" customHeight="1">
      <c r="A116" s="26" t="s">
        <v>467</v>
      </c>
      <c r="B116" s="26"/>
      <c r="C116" s="27" t="s">
        <v>275</v>
      </c>
      <c r="D116" s="27"/>
      <c r="E116" s="27"/>
      <c r="F116" s="27"/>
      <c r="G116" s="27"/>
    </row>
    <row r="117" spans="1:7" ht="20.1" customHeight="1">
      <c r="A117" s="26" t="s">
        <v>468</v>
      </c>
      <c r="B117" s="26"/>
      <c r="C117" s="27" t="s">
        <v>577</v>
      </c>
      <c r="D117" s="27"/>
      <c r="E117" s="27"/>
      <c r="F117" s="27"/>
      <c r="G117" s="27"/>
    </row>
    <row r="118" ht="15" customHeight="1"/>
    <row r="119" spans="1:7" ht="24.95" customHeight="1">
      <c r="A119" s="17" t="s">
        <v>686</v>
      </c>
      <c r="B119" s="17"/>
      <c r="C119" s="17"/>
      <c r="D119" s="17"/>
      <c r="E119" s="17"/>
      <c r="F119" s="17"/>
      <c r="G119" s="17"/>
    </row>
    <row r="120" ht="15" customHeight="1"/>
    <row r="121" spans="1:7" ht="50.1" customHeight="1">
      <c r="A121" s="6" t="s">
        <v>376</v>
      </c>
      <c r="B121" s="19" t="s">
        <v>601</v>
      </c>
      <c r="C121" s="19"/>
      <c r="D121" s="6" t="s">
        <v>647</v>
      </c>
      <c r="E121" s="6" t="s">
        <v>648</v>
      </c>
      <c r="F121" s="6" t="s">
        <v>649</v>
      </c>
      <c r="G121" s="6" t="s">
        <v>650</v>
      </c>
    </row>
    <row r="122" spans="1:7" ht="15" customHeight="1">
      <c r="A122" s="6">
        <v>1</v>
      </c>
      <c r="B122" s="19">
        <v>2</v>
      </c>
      <c r="C122" s="19"/>
      <c r="D122" s="6">
        <v>3</v>
      </c>
      <c r="E122" s="6">
        <v>4</v>
      </c>
      <c r="F122" s="6">
        <v>5</v>
      </c>
      <c r="G122" s="6">
        <v>6</v>
      </c>
    </row>
    <row r="123" spans="1:7" ht="60" customHeight="1">
      <c r="A123" s="6" t="s">
        <v>687</v>
      </c>
      <c r="B123" s="20" t="s">
        <v>688</v>
      </c>
      <c r="C123" s="20"/>
      <c r="D123" s="6" t="s">
        <v>443</v>
      </c>
      <c r="E123" s="10">
        <v>20</v>
      </c>
      <c r="F123" s="10">
        <v>5000</v>
      </c>
      <c r="G123" s="10">
        <v>100000</v>
      </c>
    </row>
    <row r="124" spans="1:7" ht="24.95" customHeight="1">
      <c r="A124" s="28" t="s">
        <v>574</v>
      </c>
      <c r="B124" s="28"/>
      <c r="C124" s="28"/>
      <c r="D124" s="28"/>
      <c r="E124" s="28"/>
      <c r="F124" s="28"/>
      <c r="G124" s="12">
        <f>SUM(G123:G123)</f>
        <v>100000</v>
      </c>
    </row>
    <row r="125" ht="24.95" customHeight="1"/>
    <row r="126" spans="1:7" ht="20.1" customHeight="1">
      <c r="A126" s="26" t="s">
        <v>467</v>
      </c>
      <c r="B126" s="26"/>
      <c r="C126" s="27" t="s">
        <v>275</v>
      </c>
      <c r="D126" s="27"/>
      <c r="E126" s="27"/>
      <c r="F126" s="27"/>
      <c r="G126" s="27"/>
    </row>
    <row r="127" spans="1:7" ht="20.1" customHeight="1">
      <c r="A127" s="26" t="s">
        <v>468</v>
      </c>
      <c r="B127" s="26"/>
      <c r="C127" s="27" t="s">
        <v>577</v>
      </c>
      <c r="D127" s="27"/>
      <c r="E127" s="27"/>
      <c r="F127" s="27"/>
      <c r="G127" s="27"/>
    </row>
    <row r="128" ht="15" customHeight="1"/>
    <row r="129" spans="1:7" ht="24.95" customHeight="1">
      <c r="A129" s="17" t="s">
        <v>689</v>
      </c>
      <c r="B129" s="17"/>
      <c r="C129" s="17"/>
      <c r="D129" s="17"/>
      <c r="E129" s="17"/>
      <c r="F129" s="17"/>
      <c r="G129" s="17"/>
    </row>
    <row r="130" ht="15" customHeight="1"/>
    <row r="131" spans="1:7" ht="50.1" customHeight="1">
      <c r="A131" s="6" t="s">
        <v>376</v>
      </c>
      <c r="B131" s="19" t="s">
        <v>601</v>
      </c>
      <c r="C131" s="19"/>
      <c r="D131" s="6" t="s">
        <v>647</v>
      </c>
      <c r="E131" s="6" t="s">
        <v>648</v>
      </c>
      <c r="F131" s="6" t="s">
        <v>649</v>
      </c>
      <c r="G131" s="6" t="s">
        <v>650</v>
      </c>
    </row>
    <row r="132" spans="1:7" ht="15" customHeight="1">
      <c r="A132" s="6">
        <v>1</v>
      </c>
      <c r="B132" s="19">
        <v>2</v>
      </c>
      <c r="C132" s="19"/>
      <c r="D132" s="6">
        <v>3</v>
      </c>
      <c r="E132" s="6">
        <v>4</v>
      </c>
      <c r="F132" s="6">
        <v>5</v>
      </c>
      <c r="G132" s="6">
        <v>6</v>
      </c>
    </row>
    <row r="133" spans="1:7" ht="60" customHeight="1">
      <c r="A133" s="6" t="s">
        <v>514</v>
      </c>
      <c r="B133" s="20" t="s">
        <v>690</v>
      </c>
      <c r="C133" s="20"/>
      <c r="D133" s="6" t="s">
        <v>443</v>
      </c>
      <c r="E133" s="10">
        <v>2750</v>
      </c>
      <c r="F133" s="10">
        <v>961.820942</v>
      </c>
      <c r="G133" s="10">
        <v>2645007.59</v>
      </c>
    </row>
    <row r="134" spans="1:7" ht="24.95" customHeight="1">
      <c r="A134" s="28" t="s">
        <v>574</v>
      </c>
      <c r="B134" s="28"/>
      <c r="C134" s="28"/>
      <c r="D134" s="28"/>
      <c r="E134" s="28"/>
      <c r="F134" s="28"/>
      <c r="G134" s="12">
        <f>SUM(G133:G133)</f>
        <v>2645007.59</v>
      </c>
    </row>
    <row r="135" ht="24.95" customHeight="1"/>
    <row r="136" spans="1:7" ht="20.1" customHeight="1">
      <c r="A136" s="26" t="s">
        <v>467</v>
      </c>
      <c r="B136" s="26"/>
      <c r="C136" s="27" t="s">
        <v>275</v>
      </c>
      <c r="D136" s="27"/>
      <c r="E136" s="27"/>
      <c r="F136" s="27"/>
      <c r="G136" s="27"/>
    </row>
    <row r="137" spans="1:7" ht="20.1" customHeight="1">
      <c r="A137" s="26" t="s">
        <v>468</v>
      </c>
      <c r="B137" s="26"/>
      <c r="C137" s="27" t="s">
        <v>577</v>
      </c>
      <c r="D137" s="27"/>
      <c r="E137" s="27"/>
      <c r="F137" s="27"/>
      <c r="G137" s="27"/>
    </row>
    <row r="138" ht="15" customHeight="1"/>
    <row r="139" spans="1:7" ht="24.95" customHeight="1">
      <c r="A139" s="17" t="s">
        <v>668</v>
      </c>
      <c r="B139" s="17"/>
      <c r="C139" s="17"/>
      <c r="D139" s="17"/>
      <c r="E139" s="17"/>
      <c r="F139" s="17"/>
      <c r="G139" s="17"/>
    </row>
    <row r="140" ht="15" customHeight="1"/>
    <row r="141" spans="1:7" ht="50.1" customHeight="1">
      <c r="A141" s="6" t="s">
        <v>376</v>
      </c>
      <c r="B141" s="19" t="s">
        <v>601</v>
      </c>
      <c r="C141" s="19"/>
      <c r="D141" s="6" t="s">
        <v>647</v>
      </c>
      <c r="E141" s="6" t="s">
        <v>648</v>
      </c>
      <c r="F141" s="6" t="s">
        <v>649</v>
      </c>
      <c r="G141" s="6" t="s">
        <v>650</v>
      </c>
    </row>
    <row r="142" spans="1:7" ht="15" customHeight="1">
      <c r="A142" s="6">
        <v>1</v>
      </c>
      <c r="B142" s="19">
        <v>2</v>
      </c>
      <c r="C142" s="19"/>
      <c r="D142" s="6">
        <v>3</v>
      </c>
      <c r="E142" s="6">
        <v>4</v>
      </c>
      <c r="F142" s="6">
        <v>5</v>
      </c>
      <c r="G142" s="6">
        <v>6</v>
      </c>
    </row>
    <row r="143" spans="1:7" ht="24.95" customHeight="1">
      <c r="A143" s="28" t="s">
        <v>574</v>
      </c>
      <c r="B143" s="28"/>
      <c r="C143" s="28"/>
      <c r="D143" s="28"/>
      <c r="E143" s="28"/>
      <c r="F143" s="28"/>
      <c r="G143" s="12"/>
    </row>
    <row r="144" ht="24.95" customHeight="1"/>
    <row r="145" spans="1:7" ht="20.1" customHeight="1">
      <c r="A145" s="26" t="s">
        <v>467</v>
      </c>
      <c r="B145" s="26"/>
      <c r="C145" s="27" t="s">
        <v>275</v>
      </c>
      <c r="D145" s="27"/>
      <c r="E145" s="27"/>
      <c r="F145" s="27"/>
      <c r="G145" s="27"/>
    </row>
    <row r="146" spans="1:7" ht="20.1" customHeight="1">
      <c r="A146" s="26" t="s">
        <v>468</v>
      </c>
      <c r="B146" s="26"/>
      <c r="C146" s="27" t="s">
        <v>577</v>
      </c>
      <c r="D146" s="27"/>
      <c r="E146" s="27"/>
      <c r="F146" s="27"/>
      <c r="G146" s="27"/>
    </row>
    <row r="147" ht="15" customHeight="1"/>
    <row r="148" spans="1:7" ht="24.95" customHeight="1">
      <c r="A148" s="17" t="s">
        <v>691</v>
      </c>
      <c r="B148" s="17"/>
      <c r="C148" s="17"/>
      <c r="D148" s="17"/>
      <c r="E148" s="17"/>
      <c r="F148" s="17"/>
      <c r="G148" s="17"/>
    </row>
    <row r="149" ht="15" customHeight="1"/>
    <row r="150" spans="1:7" ht="50.1" customHeight="1">
      <c r="A150" s="6" t="s">
        <v>376</v>
      </c>
      <c r="B150" s="19" t="s">
        <v>601</v>
      </c>
      <c r="C150" s="19"/>
      <c r="D150" s="6" t="s">
        <v>647</v>
      </c>
      <c r="E150" s="6" t="s">
        <v>648</v>
      </c>
      <c r="F150" s="6" t="s">
        <v>649</v>
      </c>
      <c r="G150" s="6" t="s">
        <v>650</v>
      </c>
    </row>
    <row r="151" spans="1:7" ht="15" customHeight="1">
      <c r="A151" s="6">
        <v>1</v>
      </c>
      <c r="B151" s="19">
        <v>2</v>
      </c>
      <c r="C151" s="19"/>
      <c r="D151" s="6">
        <v>3</v>
      </c>
      <c r="E151" s="6">
        <v>4</v>
      </c>
      <c r="F151" s="6">
        <v>5</v>
      </c>
      <c r="G151" s="6">
        <v>6</v>
      </c>
    </row>
    <row r="152" spans="1:7" ht="99.95" customHeight="1">
      <c r="A152" s="6" t="s">
        <v>586</v>
      </c>
      <c r="B152" s="20" t="s">
        <v>692</v>
      </c>
      <c r="C152" s="20"/>
      <c r="D152" s="6" t="s">
        <v>654</v>
      </c>
      <c r="E152" s="10">
        <v>1000</v>
      </c>
      <c r="F152" s="10">
        <v>500</v>
      </c>
      <c r="G152" s="10">
        <v>500000</v>
      </c>
    </row>
    <row r="153" spans="1:7" ht="24.95" customHeight="1">
      <c r="A153" s="28" t="s">
        <v>574</v>
      </c>
      <c r="B153" s="28"/>
      <c r="C153" s="28"/>
      <c r="D153" s="28"/>
      <c r="E153" s="28"/>
      <c r="F153" s="28"/>
      <c r="G153" s="12">
        <f>SUM(G152:G152)</f>
        <v>500000</v>
      </c>
    </row>
    <row r="154" ht="24.95" customHeight="1"/>
    <row r="155" spans="1:7" ht="20.1" customHeight="1">
      <c r="A155" s="26" t="s">
        <v>467</v>
      </c>
      <c r="B155" s="26"/>
      <c r="C155" s="27" t="s">
        <v>275</v>
      </c>
      <c r="D155" s="27"/>
      <c r="E155" s="27"/>
      <c r="F155" s="27"/>
      <c r="G155" s="27"/>
    </row>
    <row r="156" spans="1:7" ht="20.1" customHeight="1">
      <c r="A156" s="26" t="s">
        <v>468</v>
      </c>
      <c r="B156" s="26"/>
      <c r="C156" s="27" t="s">
        <v>469</v>
      </c>
      <c r="D156" s="27"/>
      <c r="E156" s="27"/>
      <c r="F156" s="27"/>
      <c r="G156" s="27"/>
    </row>
    <row r="157" ht="15" customHeight="1"/>
    <row r="158" spans="1:7" ht="24.95" customHeight="1">
      <c r="A158" s="17" t="s">
        <v>646</v>
      </c>
      <c r="B158" s="17"/>
      <c r="C158" s="17"/>
      <c r="D158" s="17"/>
      <c r="E158" s="17"/>
      <c r="F158" s="17"/>
      <c r="G158" s="17"/>
    </row>
    <row r="159" ht="15" customHeight="1"/>
    <row r="160" spans="1:7" ht="50.1" customHeight="1">
      <c r="A160" s="6" t="s">
        <v>376</v>
      </c>
      <c r="B160" s="19" t="s">
        <v>601</v>
      </c>
      <c r="C160" s="19"/>
      <c r="D160" s="6" t="s">
        <v>647</v>
      </c>
      <c r="E160" s="6" t="s">
        <v>648</v>
      </c>
      <c r="F160" s="6" t="s">
        <v>649</v>
      </c>
      <c r="G160" s="6" t="s">
        <v>650</v>
      </c>
    </row>
    <row r="161" spans="1:7" ht="15" customHeight="1">
      <c r="A161" s="6">
        <v>1</v>
      </c>
      <c r="B161" s="19">
        <v>2</v>
      </c>
      <c r="C161" s="19"/>
      <c r="D161" s="6">
        <v>3</v>
      </c>
      <c r="E161" s="6">
        <v>4</v>
      </c>
      <c r="F161" s="6">
        <v>5</v>
      </c>
      <c r="G161" s="6">
        <v>6</v>
      </c>
    </row>
    <row r="162" spans="1:7" ht="39.95" customHeight="1">
      <c r="A162" s="6" t="s">
        <v>480</v>
      </c>
      <c r="B162" s="20" t="s">
        <v>693</v>
      </c>
      <c r="C162" s="20"/>
      <c r="D162" s="6" t="s">
        <v>654</v>
      </c>
      <c r="E162" s="10">
        <v>12</v>
      </c>
      <c r="F162" s="10">
        <v>9800</v>
      </c>
      <c r="G162" s="10">
        <v>117600</v>
      </c>
    </row>
    <row r="163" spans="1:7" ht="60" customHeight="1">
      <c r="A163" s="6" t="s">
        <v>482</v>
      </c>
      <c r="B163" s="20" t="s">
        <v>694</v>
      </c>
      <c r="C163" s="20"/>
      <c r="D163" s="6" t="s">
        <v>443</v>
      </c>
      <c r="E163" s="10">
        <v>12</v>
      </c>
      <c r="F163" s="10">
        <v>23533.33333</v>
      </c>
      <c r="G163" s="10">
        <v>282400</v>
      </c>
    </row>
    <row r="164" spans="1:7" ht="24.95" customHeight="1">
      <c r="A164" s="28" t="s">
        <v>574</v>
      </c>
      <c r="B164" s="28"/>
      <c r="C164" s="28"/>
      <c r="D164" s="28"/>
      <c r="E164" s="28"/>
      <c r="F164" s="28"/>
      <c r="G164" s="12">
        <f>SUM(G162:G163)</f>
        <v>400000</v>
      </c>
    </row>
    <row r="165" ht="24.95" customHeight="1"/>
    <row r="166" spans="1:7" ht="20.1" customHeight="1">
      <c r="A166" s="26" t="s">
        <v>467</v>
      </c>
      <c r="B166" s="26"/>
      <c r="C166" s="27" t="s">
        <v>275</v>
      </c>
      <c r="D166" s="27"/>
      <c r="E166" s="27"/>
      <c r="F166" s="27"/>
      <c r="G166" s="27"/>
    </row>
    <row r="167" spans="1:7" ht="20.1" customHeight="1">
      <c r="A167" s="26" t="s">
        <v>468</v>
      </c>
      <c r="B167" s="26"/>
      <c r="C167" s="27" t="s">
        <v>469</v>
      </c>
      <c r="D167" s="27"/>
      <c r="E167" s="27"/>
      <c r="F167" s="27"/>
      <c r="G167" s="27"/>
    </row>
    <row r="168" ht="15" customHeight="1"/>
    <row r="169" spans="1:7" ht="24.95" customHeight="1">
      <c r="A169" s="17" t="s">
        <v>652</v>
      </c>
      <c r="B169" s="17"/>
      <c r="C169" s="17"/>
      <c r="D169" s="17"/>
      <c r="E169" s="17"/>
      <c r="F169" s="17"/>
      <c r="G169" s="17"/>
    </row>
    <row r="170" ht="15" customHeight="1"/>
    <row r="171" spans="1:7" ht="50.1" customHeight="1">
      <c r="A171" s="6" t="s">
        <v>376</v>
      </c>
      <c r="B171" s="19" t="s">
        <v>601</v>
      </c>
      <c r="C171" s="19"/>
      <c r="D171" s="6" t="s">
        <v>647</v>
      </c>
      <c r="E171" s="6" t="s">
        <v>648</v>
      </c>
      <c r="F171" s="6" t="s">
        <v>649</v>
      </c>
      <c r="G171" s="6" t="s">
        <v>650</v>
      </c>
    </row>
    <row r="172" spans="1:7" ht="15" customHeight="1">
      <c r="A172" s="6">
        <v>1</v>
      </c>
      <c r="B172" s="19">
        <v>2</v>
      </c>
      <c r="C172" s="19"/>
      <c r="D172" s="6">
        <v>3</v>
      </c>
      <c r="E172" s="6">
        <v>4</v>
      </c>
      <c r="F172" s="6">
        <v>5</v>
      </c>
      <c r="G172" s="6">
        <v>6</v>
      </c>
    </row>
    <row r="173" spans="1:7" ht="39.95" customHeight="1">
      <c r="A173" s="6" t="s">
        <v>492</v>
      </c>
      <c r="B173" s="20" t="s">
        <v>695</v>
      </c>
      <c r="C173" s="20"/>
      <c r="D173" s="6" t="s">
        <v>654</v>
      </c>
      <c r="E173" s="10">
        <v>12307.6923076</v>
      </c>
      <c r="F173" s="10">
        <v>32.5</v>
      </c>
      <c r="G173" s="10">
        <v>400000</v>
      </c>
    </row>
    <row r="174" spans="1:7" ht="60" customHeight="1">
      <c r="A174" s="6" t="s">
        <v>494</v>
      </c>
      <c r="B174" s="20" t="s">
        <v>696</v>
      </c>
      <c r="C174" s="20"/>
      <c r="D174" s="6" t="s">
        <v>654</v>
      </c>
      <c r="E174" s="10">
        <v>12</v>
      </c>
      <c r="F174" s="10">
        <v>55232.388333</v>
      </c>
      <c r="G174" s="10">
        <v>662788.66</v>
      </c>
    </row>
    <row r="175" spans="1:7" ht="24.95" customHeight="1">
      <c r="A175" s="28" t="s">
        <v>574</v>
      </c>
      <c r="B175" s="28"/>
      <c r="C175" s="28"/>
      <c r="D175" s="28"/>
      <c r="E175" s="28"/>
      <c r="F175" s="28"/>
      <c r="G175" s="12">
        <f>SUM(G173:G174)</f>
        <v>1062788.6600000001</v>
      </c>
    </row>
    <row r="176" ht="24.95" customHeight="1"/>
    <row r="177" spans="1:7" ht="20.1" customHeight="1">
      <c r="A177" s="26" t="s">
        <v>467</v>
      </c>
      <c r="B177" s="26"/>
      <c r="C177" s="27" t="s">
        <v>275</v>
      </c>
      <c r="D177" s="27"/>
      <c r="E177" s="27"/>
      <c r="F177" s="27"/>
      <c r="G177" s="27"/>
    </row>
    <row r="178" spans="1:7" ht="20.1" customHeight="1">
      <c r="A178" s="26" t="s">
        <v>468</v>
      </c>
      <c r="B178" s="26"/>
      <c r="C178" s="27" t="s">
        <v>469</v>
      </c>
      <c r="D178" s="27"/>
      <c r="E178" s="27"/>
      <c r="F178" s="27"/>
      <c r="G178" s="27"/>
    </row>
    <row r="179" ht="15" customHeight="1"/>
    <row r="180" spans="1:7" ht="24.95" customHeight="1">
      <c r="A180" s="17" t="s">
        <v>655</v>
      </c>
      <c r="B180" s="17"/>
      <c r="C180" s="17"/>
      <c r="D180" s="17"/>
      <c r="E180" s="17"/>
      <c r="F180" s="17"/>
      <c r="G180" s="17"/>
    </row>
    <row r="181" ht="15" customHeight="1"/>
    <row r="182" spans="1:7" ht="50.1" customHeight="1">
      <c r="A182" s="6" t="s">
        <v>376</v>
      </c>
      <c r="B182" s="19" t="s">
        <v>601</v>
      </c>
      <c r="C182" s="19"/>
      <c r="D182" s="6" t="s">
        <v>647</v>
      </c>
      <c r="E182" s="6" t="s">
        <v>648</v>
      </c>
      <c r="F182" s="6" t="s">
        <v>649</v>
      </c>
      <c r="G182" s="6" t="s">
        <v>650</v>
      </c>
    </row>
    <row r="183" spans="1:7" ht="15" customHeight="1">
      <c r="A183" s="6">
        <v>1</v>
      </c>
      <c r="B183" s="19">
        <v>2</v>
      </c>
      <c r="C183" s="19"/>
      <c r="D183" s="6">
        <v>3</v>
      </c>
      <c r="E183" s="6">
        <v>4</v>
      </c>
      <c r="F183" s="6">
        <v>5</v>
      </c>
      <c r="G183" s="6">
        <v>6</v>
      </c>
    </row>
    <row r="184" spans="1:7" ht="39.95" customHeight="1">
      <c r="A184" s="6" t="s">
        <v>496</v>
      </c>
      <c r="B184" s="20" t="s">
        <v>697</v>
      </c>
      <c r="C184" s="20"/>
      <c r="D184" s="6" t="s">
        <v>443</v>
      </c>
      <c r="E184" s="10">
        <v>4</v>
      </c>
      <c r="F184" s="10">
        <v>12004.8075</v>
      </c>
      <c r="G184" s="10">
        <v>48019.23</v>
      </c>
    </row>
    <row r="185" spans="1:7" ht="60" customHeight="1">
      <c r="A185" s="6" t="s">
        <v>500</v>
      </c>
      <c r="B185" s="20" t="s">
        <v>657</v>
      </c>
      <c r="C185" s="20"/>
      <c r="D185" s="6" t="s">
        <v>654</v>
      </c>
      <c r="E185" s="10">
        <v>12</v>
      </c>
      <c r="F185" s="10">
        <v>5996.04</v>
      </c>
      <c r="G185" s="10">
        <v>71952.48</v>
      </c>
    </row>
    <row r="186" spans="1:7" ht="39.95" customHeight="1">
      <c r="A186" s="6" t="s">
        <v>502</v>
      </c>
      <c r="B186" s="20" t="s">
        <v>698</v>
      </c>
      <c r="C186" s="20"/>
      <c r="D186" s="6" t="s">
        <v>654</v>
      </c>
      <c r="E186" s="10">
        <v>12</v>
      </c>
      <c r="F186" s="10">
        <v>333333.33333</v>
      </c>
      <c r="G186" s="10">
        <v>4000000</v>
      </c>
    </row>
    <row r="187" spans="1:7" ht="60" customHeight="1">
      <c r="A187" s="6" t="s">
        <v>504</v>
      </c>
      <c r="B187" s="20" t="s">
        <v>699</v>
      </c>
      <c r="C187" s="20"/>
      <c r="D187" s="6" t="s">
        <v>443</v>
      </c>
      <c r="E187" s="10">
        <v>4</v>
      </c>
      <c r="F187" s="10">
        <v>86662.98</v>
      </c>
      <c r="G187" s="10">
        <v>346651.92</v>
      </c>
    </row>
    <row r="188" spans="1:7" ht="39.95" customHeight="1">
      <c r="A188" s="6" t="s">
        <v>581</v>
      </c>
      <c r="B188" s="20" t="s">
        <v>659</v>
      </c>
      <c r="C188" s="20"/>
      <c r="D188" s="6" t="s">
        <v>654</v>
      </c>
      <c r="E188" s="10">
        <v>12</v>
      </c>
      <c r="F188" s="10">
        <v>41250</v>
      </c>
      <c r="G188" s="10">
        <v>495000</v>
      </c>
    </row>
    <row r="189" spans="1:7" ht="39.95" customHeight="1">
      <c r="A189" s="6" t="s">
        <v>525</v>
      </c>
      <c r="B189" s="20" t="s">
        <v>700</v>
      </c>
      <c r="C189" s="20"/>
      <c r="D189" s="6" t="s">
        <v>443</v>
      </c>
      <c r="E189" s="10">
        <v>890</v>
      </c>
      <c r="F189" s="10">
        <v>5739.325843</v>
      </c>
      <c r="G189" s="10">
        <v>5108000</v>
      </c>
    </row>
    <row r="190" spans="1:7" ht="39.95" customHeight="1">
      <c r="A190" s="6" t="s">
        <v>525</v>
      </c>
      <c r="B190" s="20" t="s">
        <v>701</v>
      </c>
      <c r="C190" s="20"/>
      <c r="D190" s="6" t="s">
        <v>443</v>
      </c>
      <c r="E190" s="10">
        <v>1380</v>
      </c>
      <c r="F190" s="10">
        <v>4347.826086</v>
      </c>
      <c r="G190" s="10">
        <v>6000000</v>
      </c>
    </row>
    <row r="191" spans="1:7" ht="60" customHeight="1">
      <c r="A191" s="6" t="s">
        <v>537</v>
      </c>
      <c r="B191" s="20" t="s">
        <v>702</v>
      </c>
      <c r="C191" s="20"/>
      <c r="D191" s="6" t="s">
        <v>443</v>
      </c>
      <c r="E191" s="10">
        <v>4</v>
      </c>
      <c r="F191" s="10">
        <v>22151.73</v>
      </c>
      <c r="G191" s="10">
        <v>88606.92</v>
      </c>
    </row>
    <row r="192" spans="1:7" ht="39.95" customHeight="1">
      <c r="A192" s="6" t="s">
        <v>592</v>
      </c>
      <c r="B192" s="20" t="s">
        <v>703</v>
      </c>
      <c r="C192" s="20"/>
      <c r="D192" s="6" t="s">
        <v>443</v>
      </c>
      <c r="E192" s="10">
        <v>12</v>
      </c>
      <c r="F192" s="10">
        <v>11666.666666</v>
      </c>
      <c r="G192" s="10">
        <v>140000</v>
      </c>
    </row>
    <row r="193" spans="1:7" ht="39.95" customHeight="1">
      <c r="A193" s="6" t="s">
        <v>594</v>
      </c>
      <c r="B193" s="20" t="s">
        <v>704</v>
      </c>
      <c r="C193" s="20"/>
      <c r="D193" s="6" t="s">
        <v>654</v>
      </c>
      <c r="E193" s="10">
        <v>12</v>
      </c>
      <c r="F193" s="10">
        <v>25000</v>
      </c>
      <c r="G193" s="10">
        <v>300000</v>
      </c>
    </row>
    <row r="194" spans="1:7" ht="39.95" customHeight="1">
      <c r="A194" s="6" t="s">
        <v>595</v>
      </c>
      <c r="B194" s="20" t="s">
        <v>705</v>
      </c>
      <c r="C194" s="20"/>
      <c r="D194" s="6" t="s">
        <v>443</v>
      </c>
      <c r="E194" s="10">
        <v>200</v>
      </c>
      <c r="F194" s="10">
        <v>2459.925</v>
      </c>
      <c r="G194" s="10">
        <v>491985</v>
      </c>
    </row>
    <row r="195" spans="1:7" ht="60" customHeight="1">
      <c r="A195" s="6" t="s">
        <v>596</v>
      </c>
      <c r="B195" s="20" t="s">
        <v>706</v>
      </c>
      <c r="C195" s="20"/>
      <c r="D195" s="6" t="s">
        <v>654</v>
      </c>
      <c r="E195" s="10">
        <v>12</v>
      </c>
      <c r="F195" s="10">
        <v>414400</v>
      </c>
      <c r="G195" s="10">
        <v>4972800</v>
      </c>
    </row>
    <row r="196" spans="1:7" ht="60" customHeight="1">
      <c r="A196" s="6" t="s">
        <v>597</v>
      </c>
      <c r="B196" s="20" t="s">
        <v>707</v>
      </c>
      <c r="C196" s="20"/>
      <c r="D196" s="6" t="s">
        <v>654</v>
      </c>
      <c r="E196" s="10">
        <v>12</v>
      </c>
      <c r="F196" s="10">
        <v>30000</v>
      </c>
      <c r="G196" s="10">
        <v>360000</v>
      </c>
    </row>
    <row r="197" spans="1:7" ht="39.95" customHeight="1">
      <c r="A197" s="6" t="s">
        <v>564</v>
      </c>
      <c r="B197" s="20" t="s">
        <v>708</v>
      </c>
      <c r="C197" s="20"/>
      <c r="D197" s="6" t="s">
        <v>443</v>
      </c>
      <c r="E197" s="10">
        <v>1200</v>
      </c>
      <c r="F197" s="10">
        <v>5000</v>
      </c>
      <c r="G197" s="10">
        <v>6000000</v>
      </c>
    </row>
    <row r="198" spans="1:7" ht="24.95" customHeight="1">
      <c r="A198" s="28" t="s">
        <v>574</v>
      </c>
      <c r="B198" s="28"/>
      <c r="C198" s="28"/>
      <c r="D198" s="28"/>
      <c r="E198" s="28"/>
      <c r="F198" s="28"/>
      <c r="G198" s="12">
        <f>SUM(G184:G197)</f>
        <v>28423015.549999997</v>
      </c>
    </row>
    <row r="199" ht="24.95" customHeight="1"/>
    <row r="200" spans="1:7" ht="20.1" customHeight="1">
      <c r="A200" s="26" t="s">
        <v>467</v>
      </c>
      <c r="B200" s="26"/>
      <c r="C200" s="27" t="s">
        <v>275</v>
      </c>
      <c r="D200" s="27"/>
      <c r="E200" s="27"/>
      <c r="F200" s="27"/>
      <c r="G200" s="27"/>
    </row>
    <row r="201" spans="1:7" ht="20.1" customHeight="1">
      <c r="A201" s="26" t="s">
        <v>468</v>
      </c>
      <c r="B201" s="26"/>
      <c r="C201" s="27" t="s">
        <v>469</v>
      </c>
      <c r="D201" s="27"/>
      <c r="E201" s="27"/>
      <c r="F201" s="27"/>
      <c r="G201" s="27"/>
    </row>
    <row r="202" ht="15" customHeight="1"/>
    <row r="203" spans="1:7" ht="24.95" customHeight="1">
      <c r="A203" s="17" t="s">
        <v>663</v>
      </c>
      <c r="B203" s="17"/>
      <c r="C203" s="17"/>
      <c r="D203" s="17"/>
      <c r="E203" s="17"/>
      <c r="F203" s="17"/>
      <c r="G203" s="17"/>
    </row>
    <row r="204" ht="15" customHeight="1"/>
    <row r="205" spans="1:7" ht="50.1" customHeight="1">
      <c r="A205" s="6" t="s">
        <v>376</v>
      </c>
      <c r="B205" s="19" t="s">
        <v>601</v>
      </c>
      <c r="C205" s="19"/>
      <c r="D205" s="6" t="s">
        <v>647</v>
      </c>
      <c r="E205" s="6" t="s">
        <v>648</v>
      </c>
      <c r="F205" s="6" t="s">
        <v>649</v>
      </c>
      <c r="G205" s="6" t="s">
        <v>650</v>
      </c>
    </row>
    <row r="206" spans="1:7" ht="15" customHeight="1">
      <c r="A206" s="6">
        <v>1</v>
      </c>
      <c r="B206" s="19">
        <v>2</v>
      </c>
      <c r="C206" s="19"/>
      <c r="D206" s="6">
        <v>3</v>
      </c>
      <c r="E206" s="6">
        <v>4</v>
      </c>
      <c r="F206" s="6">
        <v>5</v>
      </c>
      <c r="G206" s="6">
        <v>6</v>
      </c>
    </row>
    <row r="207" spans="1:7" ht="39.95" customHeight="1">
      <c r="A207" s="6" t="s">
        <v>584</v>
      </c>
      <c r="B207" s="20" t="s">
        <v>709</v>
      </c>
      <c r="C207" s="20"/>
      <c r="D207" s="6" t="s">
        <v>654</v>
      </c>
      <c r="E207" s="10">
        <v>12</v>
      </c>
      <c r="F207" s="10">
        <v>600580</v>
      </c>
      <c r="G207" s="10">
        <v>7206960</v>
      </c>
    </row>
    <row r="208" spans="1:7" ht="39.95" customHeight="1">
      <c r="A208" s="6" t="s">
        <v>585</v>
      </c>
      <c r="B208" s="20" t="s">
        <v>710</v>
      </c>
      <c r="C208" s="20"/>
      <c r="D208" s="6" t="s">
        <v>443</v>
      </c>
      <c r="E208" s="10">
        <v>30</v>
      </c>
      <c r="F208" s="10">
        <v>10000</v>
      </c>
      <c r="G208" s="10">
        <v>300000</v>
      </c>
    </row>
    <row r="209" spans="1:7" ht="39.95" customHeight="1">
      <c r="A209" s="6" t="s">
        <v>585</v>
      </c>
      <c r="B209" s="20" t="s">
        <v>711</v>
      </c>
      <c r="C209" s="20"/>
      <c r="D209" s="6" t="s">
        <v>443</v>
      </c>
      <c r="E209" s="10">
        <v>1</v>
      </c>
      <c r="F209" s="10">
        <v>70000</v>
      </c>
      <c r="G209" s="10">
        <v>70000</v>
      </c>
    </row>
    <row r="210" spans="1:7" ht="60" customHeight="1">
      <c r="A210" s="6" t="s">
        <v>585</v>
      </c>
      <c r="B210" s="20" t="s">
        <v>712</v>
      </c>
      <c r="C210" s="20"/>
      <c r="D210" s="6" t="s">
        <v>443</v>
      </c>
      <c r="E210" s="10">
        <v>5</v>
      </c>
      <c r="F210" s="10">
        <v>125000</v>
      </c>
      <c r="G210" s="10">
        <v>625000</v>
      </c>
    </row>
    <row r="211" spans="1:7" ht="60" customHeight="1">
      <c r="A211" s="6" t="s">
        <v>585</v>
      </c>
      <c r="B211" s="20" t="s">
        <v>713</v>
      </c>
      <c r="C211" s="20"/>
      <c r="D211" s="6" t="s">
        <v>443</v>
      </c>
      <c r="E211" s="10">
        <v>10</v>
      </c>
      <c r="F211" s="10">
        <v>35987.815</v>
      </c>
      <c r="G211" s="10">
        <v>359878.15</v>
      </c>
    </row>
    <row r="212" spans="1:7" ht="39.95" customHeight="1">
      <c r="A212" s="6" t="s">
        <v>585</v>
      </c>
      <c r="B212" s="20" t="s">
        <v>714</v>
      </c>
      <c r="C212" s="20"/>
      <c r="D212" s="6" t="s">
        <v>443</v>
      </c>
      <c r="E212" s="10">
        <v>200</v>
      </c>
      <c r="F212" s="10">
        <v>2000</v>
      </c>
      <c r="G212" s="10">
        <v>400000</v>
      </c>
    </row>
    <row r="213" spans="1:7" ht="60" customHeight="1">
      <c r="A213" s="6" t="s">
        <v>506</v>
      </c>
      <c r="B213" s="20" t="s">
        <v>715</v>
      </c>
      <c r="C213" s="20"/>
      <c r="D213" s="6" t="s">
        <v>443</v>
      </c>
      <c r="E213" s="10">
        <v>3</v>
      </c>
      <c r="F213" s="10">
        <v>161000</v>
      </c>
      <c r="G213" s="10">
        <v>483000</v>
      </c>
    </row>
    <row r="214" spans="1:7" ht="39.95" customHeight="1">
      <c r="A214" s="6" t="s">
        <v>533</v>
      </c>
      <c r="B214" s="20" t="s">
        <v>716</v>
      </c>
      <c r="C214" s="20"/>
      <c r="D214" s="6" t="s">
        <v>654</v>
      </c>
      <c r="E214" s="10">
        <v>12</v>
      </c>
      <c r="F214" s="10">
        <v>825</v>
      </c>
      <c r="G214" s="10">
        <v>9900</v>
      </c>
    </row>
    <row r="215" spans="1:7" ht="39.95" customHeight="1">
      <c r="A215" s="6" t="s">
        <v>717</v>
      </c>
      <c r="B215" s="20" t="s">
        <v>718</v>
      </c>
      <c r="C215" s="20"/>
      <c r="D215" s="6" t="s">
        <v>654</v>
      </c>
      <c r="E215" s="10">
        <v>12</v>
      </c>
      <c r="F215" s="10">
        <v>19782</v>
      </c>
      <c r="G215" s="10">
        <v>237384</v>
      </c>
    </row>
    <row r="216" spans="1:7" ht="39.95" customHeight="1">
      <c r="A216" s="6" t="s">
        <v>560</v>
      </c>
      <c r="B216" s="20" t="s">
        <v>719</v>
      </c>
      <c r="C216" s="20"/>
      <c r="D216" s="6" t="s">
        <v>654</v>
      </c>
      <c r="E216" s="10">
        <v>12</v>
      </c>
      <c r="F216" s="10">
        <v>15490.8</v>
      </c>
      <c r="G216" s="10">
        <v>185889.6</v>
      </c>
    </row>
    <row r="217" spans="1:7" ht="39.95" customHeight="1">
      <c r="A217" s="6" t="s">
        <v>562</v>
      </c>
      <c r="B217" s="20" t="s">
        <v>720</v>
      </c>
      <c r="C217" s="20"/>
      <c r="D217" s="6" t="s">
        <v>654</v>
      </c>
      <c r="E217" s="10">
        <v>12</v>
      </c>
      <c r="F217" s="10">
        <v>11094.020833</v>
      </c>
      <c r="G217" s="10">
        <v>133128.25</v>
      </c>
    </row>
    <row r="218" spans="1:7" ht="24.95" customHeight="1">
      <c r="A218" s="28" t="s">
        <v>574</v>
      </c>
      <c r="B218" s="28"/>
      <c r="C218" s="28"/>
      <c r="D218" s="28"/>
      <c r="E218" s="28"/>
      <c r="F218" s="28"/>
      <c r="G218" s="12">
        <f>SUM(G207:G217)</f>
        <v>10011140</v>
      </c>
    </row>
    <row r="219" ht="24.95" customHeight="1"/>
    <row r="220" spans="1:7" ht="20.1" customHeight="1">
      <c r="A220" s="26" t="s">
        <v>467</v>
      </c>
      <c r="B220" s="26"/>
      <c r="C220" s="27" t="s">
        <v>275</v>
      </c>
      <c r="D220" s="27"/>
      <c r="E220" s="27"/>
      <c r="F220" s="27"/>
      <c r="G220" s="27"/>
    </row>
    <row r="221" spans="1:7" ht="20.1" customHeight="1">
      <c r="A221" s="26" t="s">
        <v>468</v>
      </c>
      <c r="B221" s="26"/>
      <c r="C221" s="27" t="s">
        <v>469</v>
      </c>
      <c r="D221" s="27"/>
      <c r="E221" s="27"/>
      <c r="F221" s="27"/>
      <c r="G221" s="27"/>
    </row>
    <row r="222" ht="15" customHeight="1"/>
    <row r="223" spans="1:7" ht="24.95" customHeight="1">
      <c r="A223" s="17" t="s">
        <v>721</v>
      </c>
      <c r="B223" s="17"/>
      <c r="C223" s="17"/>
      <c r="D223" s="17"/>
      <c r="E223" s="17"/>
      <c r="F223" s="17"/>
      <c r="G223" s="17"/>
    </row>
    <row r="224" ht="15" customHeight="1"/>
    <row r="225" spans="1:7" ht="50.1" customHeight="1">
      <c r="A225" s="6" t="s">
        <v>376</v>
      </c>
      <c r="B225" s="19" t="s">
        <v>601</v>
      </c>
      <c r="C225" s="19"/>
      <c r="D225" s="6" t="s">
        <v>647</v>
      </c>
      <c r="E225" s="6" t="s">
        <v>648</v>
      </c>
      <c r="F225" s="6" t="s">
        <v>649</v>
      </c>
      <c r="G225" s="6" t="s">
        <v>650</v>
      </c>
    </row>
    <row r="226" spans="1:7" ht="15" customHeight="1">
      <c r="A226" s="6">
        <v>1</v>
      </c>
      <c r="B226" s="19">
        <v>2</v>
      </c>
      <c r="C226" s="19"/>
      <c r="D226" s="6">
        <v>3</v>
      </c>
      <c r="E226" s="6">
        <v>4</v>
      </c>
      <c r="F226" s="6">
        <v>5</v>
      </c>
      <c r="G226" s="6">
        <v>6</v>
      </c>
    </row>
    <row r="227" spans="1:7" ht="39.95" customHeight="1">
      <c r="A227" s="6" t="s">
        <v>508</v>
      </c>
      <c r="B227" s="20" t="s">
        <v>722</v>
      </c>
      <c r="C227" s="20"/>
      <c r="D227" s="6" t="s">
        <v>443</v>
      </c>
      <c r="E227" s="10">
        <v>9</v>
      </c>
      <c r="F227" s="10">
        <v>10000</v>
      </c>
      <c r="G227" s="10">
        <v>90000</v>
      </c>
    </row>
    <row r="228" spans="1:7" ht="24.95" customHeight="1">
      <c r="A228" s="28" t="s">
        <v>574</v>
      </c>
      <c r="B228" s="28"/>
      <c r="C228" s="28"/>
      <c r="D228" s="28"/>
      <c r="E228" s="28"/>
      <c r="F228" s="28"/>
      <c r="G228" s="12">
        <f>SUM(G227:G227)</f>
        <v>90000</v>
      </c>
    </row>
    <row r="229" ht="24.95" customHeight="1"/>
    <row r="230" spans="1:7" ht="20.1" customHeight="1">
      <c r="A230" s="26" t="s">
        <v>467</v>
      </c>
      <c r="B230" s="26"/>
      <c r="C230" s="27" t="s">
        <v>275</v>
      </c>
      <c r="D230" s="27"/>
      <c r="E230" s="27"/>
      <c r="F230" s="27"/>
      <c r="G230" s="27"/>
    </row>
    <row r="231" spans="1:7" ht="20.1" customHeight="1">
      <c r="A231" s="26" t="s">
        <v>468</v>
      </c>
      <c r="B231" s="26"/>
      <c r="C231" s="27" t="s">
        <v>469</v>
      </c>
      <c r="D231" s="27"/>
      <c r="E231" s="27"/>
      <c r="F231" s="27"/>
      <c r="G231" s="27"/>
    </row>
    <row r="232" ht="15" customHeight="1"/>
    <row r="233" spans="1:7" ht="24.95" customHeight="1">
      <c r="A233" s="17" t="s">
        <v>669</v>
      </c>
      <c r="B233" s="17"/>
      <c r="C233" s="17"/>
      <c r="D233" s="17"/>
      <c r="E233" s="17"/>
      <c r="F233" s="17"/>
      <c r="G233" s="17"/>
    </row>
    <row r="234" ht="15" customHeight="1"/>
    <row r="235" spans="1:7" ht="50.1" customHeight="1">
      <c r="A235" s="6" t="s">
        <v>376</v>
      </c>
      <c r="B235" s="19" t="s">
        <v>601</v>
      </c>
      <c r="C235" s="19"/>
      <c r="D235" s="6" t="s">
        <v>647</v>
      </c>
      <c r="E235" s="6" t="s">
        <v>648</v>
      </c>
      <c r="F235" s="6" t="s">
        <v>649</v>
      </c>
      <c r="G235" s="6" t="s">
        <v>650</v>
      </c>
    </row>
    <row r="236" spans="1:7" ht="15" customHeight="1">
      <c r="A236" s="6">
        <v>1</v>
      </c>
      <c r="B236" s="19">
        <v>2</v>
      </c>
      <c r="C236" s="19"/>
      <c r="D236" s="6">
        <v>3</v>
      </c>
      <c r="E236" s="6">
        <v>4</v>
      </c>
      <c r="F236" s="6">
        <v>5</v>
      </c>
      <c r="G236" s="6">
        <v>6</v>
      </c>
    </row>
    <row r="237" spans="1:7" ht="39.95" customHeight="1">
      <c r="A237" s="6" t="s">
        <v>587</v>
      </c>
      <c r="B237" s="20" t="s">
        <v>723</v>
      </c>
      <c r="C237" s="20"/>
      <c r="D237" s="6" t="s">
        <v>443</v>
      </c>
      <c r="E237" s="10">
        <v>5</v>
      </c>
      <c r="F237" s="10">
        <v>95000</v>
      </c>
      <c r="G237" s="10">
        <v>475000</v>
      </c>
    </row>
    <row r="238" spans="1:7" ht="39.95" customHeight="1">
      <c r="A238" s="6" t="s">
        <v>587</v>
      </c>
      <c r="B238" s="20" t="s">
        <v>724</v>
      </c>
      <c r="C238" s="20"/>
      <c r="D238" s="6" t="s">
        <v>443</v>
      </c>
      <c r="E238" s="10">
        <v>5</v>
      </c>
      <c r="F238" s="10">
        <v>30000</v>
      </c>
      <c r="G238" s="10">
        <v>150000</v>
      </c>
    </row>
    <row r="239" spans="1:7" ht="39.95" customHeight="1">
      <c r="A239" s="6" t="s">
        <v>587</v>
      </c>
      <c r="B239" s="20" t="s">
        <v>725</v>
      </c>
      <c r="C239" s="20"/>
      <c r="D239" s="6" t="s">
        <v>443</v>
      </c>
      <c r="E239" s="10">
        <v>150</v>
      </c>
      <c r="F239" s="10">
        <v>22646.3436</v>
      </c>
      <c r="G239" s="10">
        <v>3396951.54</v>
      </c>
    </row>
    <row r="240" spans="1:7" ht="39.95" customHeight="1">
      <c r="A240" s="6" t="s">
        <v>587</v>
      </c>
      <c r="B240" s="20" t="s">
        <v>726</v>
      </c>
      <c r="C240" s="20"/>
      <c r="D240" s="6" t="s">
        <v>443</v>
      </c>
      <c r="E240" s="10">
        <v>90</v>
      </c>
      <c r="F240" s="10">
        <v>25000</v>
      </c>
      <c r="G240" s="10">
        <v>2250000</v>
      </c>
    </row>
    <row r="241" spans="1:7" ht="39.95" customHeight="1">
      <c r="A241" s="6" t="s">
        <v>587</v>
      </c>
      <c r="B241" s="20" t="s">
        <v>727</v>
      </c>
      <c r="C241" s="20"/>
      <c r="D241" s="6" t="s">
        <v>443</v>
      </c>
      <c r="E241" s="10">
        <v>3</v>
      </c>
      <c r="F241" s="10">
        <v>88560</v>
      </c>
      <c r="G241" s="10">
        <v>265680</v>
      </c>
    </row>
    <row r="242" spans="1:7" ht="39.95" customHeight="1">
      <c r="A242" s="6" t="s">
        <v>587</v>
      </c>
      <c r="B242" s="20" t="s">
        <v>728</v>
      </c>
      <c r="C242" s="20"/>
      <c r="D242" s="6" t="s">
        <v>443</v>
      </c>
      <c r="E242" s="10">
        <v>50</v>
      </c>
      <c r="F242" s="10">
        <v>4000</v>
      </c>
      <c r="G242" s="10">
        <v>200000</v>
      </c>
    </row>
    <row r="243" spans="1:7" ht="39.95" customHeight="1">
      <c r="A243" s="6" t="s">
        <v>587</v>
      </c>
      <c r="B243" s="20" t="s">
        <v>729</v>
      </c>
      <c r="C243" s="20"/>
      <c r="D243" s="6" t="s">
        <v>443</v>
      </c>
      <c r="E243" s="10">
        <v>3</v>
      </c>
      <c r="F243" s="10">
        <v>99500</v>
      </c>
      <c r="G243" s="10">
        <v>298500</v>
      </c>
    </row>
    <row r="244" spans="1:7" ht="39.95" customHeight="1">
      <c r="A244" s="6" t="s">
        <v>587</v>
      </c>
      <c r="B244" s="20" t="s">
        <v>730</v>
      </c>
      <c r="C244" s="20"/>
      <c r="D244" s="6" t="s">
        <v>443</v>
      </c>
      <c r="E244" s="10">
        <v>3</v>
      </c>
      <c r="F244" s="10">
        <v>96320</v>
      </c>
      <c r="G244" s="10">
        <v>288960</v>
      </c>
    </row>
    <row r="245" spans="1:7" ht="39.95" customHeight="1">
      <c r="A245" s="6" t="s">
        <v>587</v>
      </c>
      <c r="B245" s="20" t="s">
        <v>731</v>
      </c>
      <c r="C245" s="20"/>
      <c r="D245" s="6" t="s">
        <v>443</v>
      </c>
      <c r="E245" s="10">
        <v>10</v>
      </c>
      <c r="F245" s="10">
        <v>12000</v>
      </c>
      <c r="G245" s="10">
        <v>120000</v>
      </c>
    </row>
    <row r="246" spans="1:7" ht="39.95" customHeight="1">
      <c r="A246" s="6" t="s">
        <v>587</v>
      </c>
      <c r="B246" s="20" t="s">
        <v>732</v>
      </c>
      <c r="C246" s="20"/>
      <c r="D246" s="6" t="s">
        <v>443</v>
      </c>
      <c r="E246" s="10">
        <v>100</v>
      </c>
      <c r="F246" s="10">
        <v>45779.6655</v>
      </c>
      <c r="G246" s="10">
        <v>4577966.55</v>
      </c>
    </row>
    <row r="247" spans="1:7" ht="39.95" customHeight="1">
      <c r="A247" s="6" t="s">
        <v>587</v>
      </c>
      <c r="B247" s="20" t="s">
        <v>733</v>
      </c>
      <c r="C247" s="20"/>
      <c r="D247" s="6" t="s">
        <v>443</v>
      </c>
      <c r="E247" s="10">
        <v>5</v>
      </c>
      <c r="F247" s="10">
        <v>99500</v>
      </c>
      <c r="G247" s="10">
        <v>497500</v>
      </c>
    </row>
    <row r="248" spans="1:7" ht="39.95" customHeight="1">
      <c r="A248" s="6" t="s">
        <v>587</v>
      </c>
      <c r="B248" s="20" t="s">
        <v>734</v>
      </c>
      <c r="C248" s="20"/>
      <c r="D248" s="6" t="s">
        <v>443</v>
      </c>
      <c r="E248" s="10">
        <v>5</v>
      </c>
      <c r="F248" s="10">
        <v>62977.798</v>
      </c>
      <c r="G248" s="10">
        <v>314888.99</v>
      </c>
    </row>
    <row r="249" spans="1:7" ht="39.95" customHeight="1">
      <c r="A249" s="6" t="s">
        <v>587</v>
      </c>
      <c r="B249" s="20" t="s">
        <v>735</v>
      </c>
      <c r="C249" s="20"/>
      <c r="D249" s="6" t="s">
        <v>443</v>
      </c>
      <c r="E249" s="10">
        <v>36</v>
      </c>
      <c r="F249" s="10">
        <v>7000</v>
      </c>
      <c r="G249" s="10">
        <v>252000</v>
      </c>
    </row>
    <row r="250" spans="1:7" ht="39.95" customHeight="1">
      <c r="A250" s="6" t="s">
        <v>587</v>
      </c>
      <c r="B250" s="20" t="s">
        <v>736</v>
      </c>
      <c r="C250" s="20"/>
      <c r="D250" s="6" t="s">
        <v>443</v>
      </c>
      <c r="E250" s="10">
        <v>5</v>
      </c>
      <c r="F250" s="10">
        <v>86720</v>
      </c>
      <c r="G250" s="10">
        <v>433600</v>
      </c>
    </row>
    <row r="251" spans="1:7" ht="39.95" customHeight="1">
      <c r="A251" s="6" t="s">
        <v>737</v>
      </c>
      <c r="B251" s="20" t="s">
        <v>738</v>
      </c>
      <c r="C251" s="20"/>
      <c r="D251" s="6" t="s">
        <v>654</v>
      </c>
      <c r="E251" s="10">
        <v>8</v>
      </c>
      <c r="F251" s="10">
        <v>87500</v>
      </c>
      <c r="G251" s="10">
        <v>700000</v>
      </c>
    </row>
    <row r="252" spans="1:7" ht="24.95" customHeight="1">
      <c r="A252" s="28" t="s">
        <v>574</v>
      </c>
      <c r="B252" s="28"/>
      <c r="C252" s="28"/>
      <c r="D252" s="28"/>
      <c r="E252" s="28"/>
      <c r="F252" s="28"/>
      <c r="G252" s="12">
        <f>SUM(G237:G251)</f>
        <v>14221047.08</v>
      </c>
    </row>
    <row r="253" ht="24.95" customHeight="1"/>
    <row r="254" spans="1:7" ht="20.1" customHeight="1">
      <c r="A254" s="26" t="s">
        <v>467</v>
      </c>
      <c r="B254" s="26"/>
      <c r="C254" s="27" t="s">
        <v>275</v>
      </c>
      <c r="D254" s="27"/>
      <c r="E254" s="27"/>
      <c r="F254" s="27"/>
      <c r="G254" s="27"/>
    </row>
    <row r="255" spans="1:7" ht="20.1" customHeight="1">
      <c r="A255" s="26" t="s">
        <v>468</v>
      </c>
      <c r="B255" s="26"/>
      <c r="C255" s="27" t="s">
        <v>469</v>
      </c>
      <c r="D255" s="27"/>
      <c r="E255" s="27"/>
      <c r="F255" s="27"/>
      <c r="G255" s="27"/>
    </row>
    <row r="256" ht="15" customHeight="1"/>
    <row r="257" spans="1:7" ht="24.95" customHeight="1">
      <c r="A257" s="17" t="s">
        <v>677</v>
      </c>
      <c r="B257" s="17"/>
      <c r="C257" s="17"/>
      <c r="D257" s="17"/>
      <c r="E257" s="17"/>
      <c r="F257" s="17"/>
      <c r="G257" s="17"/>
    </row>
    <row r="258" ht="15" customHeight="1"/>
    <row r="259" spans="1:7" ht="50.1" customHeight="1">
      <c r="A259" s="6" t="s">
        <v>376</v>
      </c>
      <c r="B259" s="19" t="s">
        <v>601</v>
      </c>
      <c r="C259" s="19"/>
      <c r="D259" s="6" t="s">
        <v>647</v>
      </c>
      <c r="E259" s="6" t="s">
        <v>648</v>
      </c>
      <c r="F259" s="6" t="s">
        <v>649</v>
      </c>
      <c r="G259" s="6" t="s">
        <v>650</v>
      </c>
    </row>
    <row r="260" spans="1:7" ht="15" customHeight="1">
      <c r="A260" s="6">
        <v>1</v>
      </c>
      <c r="B260" s="19">
        <v>2</v>
      </c>
      <c r="C260" s="19"/>
      <c r="D260" s="6">
        <v>3</v>
      </c>
      <c r="E260" s="6">
        <v>4</v>
      </c>
      <c r="F260" s="6">
        <v>5</v>
      </c>
      <c r="G260" s="6">
        <v>6</v>
      </c>
    </row>
    <row r="261" spans="1:7" ht="20.1" customHeight="1">
      <c r="A261" s="6" t="s">
        <v>510</v>
      </c>
      <c r="B261" s="20" t="s">
        <v>678</v>
      </c>
      <c r="C261" s="20"/>
      <c r="D261" s="6" t="s">
        <v>654</v>
      </c>
      <c r="E261" s="10">
        <v>5395.090909</v>
      </c>
      <c r="F261" s="10">
        <v>55</v>
      </c>
      <c r="G261" s="10">
        <v>296730</v>
      </c>
    </row>
    <row r="262" spans="1:7" ht="39.95" customHeight="1">
      <c r="A262" s="6" t="s">
        <v>539</v>
      </c>
      <c r="B262" s="20" t="s">
        <v>739</v>
      </c>
      <c r="C262" s="20"/>
      <c r="D262" s="6" t="s">
        <v>443</v>
      </c>
      <c r="E262" s="10">
        <v>1877.636363</v>
      </c>
      <c r="F262" s="10">
        <v>55</v>
      </c>
      <c r="G262" s="10">
        <v>103270</v>
      </c>
    </row>
    <row r="263" spans="1:7" ht="24.95" customHeight="1">
      <c r="A263" s="28" t="s">
        <v>574</v>
      </c>
      <c r="B263" s="28"/>
      <c r="C263" s="28"/>
      <c r="D263" s="28"/>
      <c r="E263" s="28"/>
      <c r="F263" s="28"/>
      <c r="G263" s="12">
        <f>SUM(G261:G262)</f>
        <v>400000</v>
      </c>
    </row>
    <row r="264" ht="24.95" customHeight="1"/>
    <row r="265" spans="1:7" ht="20.1" customHeight="1">
      <c r="A265" s="26" t="s">
        <v>467</v>
      </c>
      <c r="B265" s="26"/>
      <c r="C265" s="27" t="s">
        <v>275</v>
      </c>
      <c r="D265" s="27"/>
      <c r="E265" s="27"/>
      <c r="F265" s="27"/>
      <c r="G265" s="27"/>
    </row>
    <row r="266" spans="1:7" ht="20.1" customHeight="1">
      <c r="A266" s="26" t="s">
        <v>468</v>
      </c>
      <c r="B266" s="26"/>
      <c r="C266" s="27" t="s">
        <v>469</v>
      </c>
      <c r="D266" s="27"/>
      <c r="E266" s="27"/>
      <c r="F266" s="27"/>
      <c r="G266" s="27"/>
    </row>
    <row r="267" ht="15" customHeight="1"/>
    <row r="268" spans="1:7" ht="24.95" customHeight="1">
      <c r="A268" s="17" t="s">
        <v>679</v>
      </c>
      <c r="B268" s="17"/>
      <c r="C268" s="17"/>
      <c r="D268" s="17"/>
      <c r="E268" s="17"/>
      <c r="F268" s="17"/>
      <c r="G268" s="17"/>
    </row>
    <row r="269" ht="15" customHeight="1"/>
    <row r="270" spans="1:7" ht="50.1" customHeight="1">
      <c r="A270" s="6" t="s">
        <v>376</v>
      </c>
      <c r="B270" s="19" t="s">
        <v>601</v>
      </c>
      <c r="C270" s="19"/>
      <c r="D270" s="6" t="s">
        <v>647</v>
      </c>
      <c r="E270" s="6" t="s">
        <v>648</v>
      </c>
      <c r="F270" s="6" t="s">
        <v>649</v>
      </c>
      <c r="G270" s="6" t="s">
        <v>650</v>
      </c>
    </row>
    <row r="271" spans="1:7" ht="15" customHeight="1">
      <c r="A271" s="6">
        <v>1</v>
      </c>
      <c r="B271" s="19">
        <v>2</v>
      </c>
      <c r="C271" s="19"/>
      <c r="D271" s="6">
        <v>3</v>
      </c>
      <c r="E271" s="6">
        <v>4</v>
      </c>
      <c r="F271" s="6">
        <v>5</v>
      </c>
      <c r="G271" s="6">
        <v>6</v>
      </c>
    </row>
    <row r="272" spans="1:7" ht="39.95" customHeight="1">
      <c r="A272" s="6" t="s">
        <v>680</v>
      </c>
      <c r="B272" s="20" t="s">
        <v>740</v>
      </c>
      <c r="C272" s="20"/>
      <c r="D272" s="6" t="s">
        <v>443</v>
      </c>
      <c r="E272" s="10">
        <v>10000</v>
      </c>
      <c r="F272" s="10">
        <v>44.6787</v>
      </c>
      <c r="G272" s="10">
        <v>446787</v>
      </c>
    </row>
    <row r="273" spans="1:7" ht="60" customHeight="1">
      <c r="A273" s="6" t="s">
        <v>680</v>
      </c>
      <c r="B273" s="20" t="s">
        <v>741</v>
      </c>
      <c r="C273" s="20"/>
      <c r="D273" s="6" t="s">
        <v>443</v>
      </c>
      <c r="E273" s="10">
        <v>63</v>
      </c>
      <c r="F273" s="10">
        <v>2648.206349</v>
      </c>
      <c r="G273" s="10">
        <v>166837</v>
      </c>
    </row>
    <row r="274" spans="1:7" ht="60" customHeight="1">
      <c r="A274" s="6" t="s">
        <v>680</v>
      </c>
      <c r="B274" s="20" t="s">
        <v>742</v>
      </c>
      <c r="C274" s="20"/>
      <c r="D274" s="6" t="s">
        <v>443</v>
      </c>
      <c r="E274" s="10">
        <v>1000</v>
      </c>
      <c r="F274" s="10">
        <v>2386.376</v>
      </c>
      <c r="G274" s="10">
        <v>2386376</v>
      </c>
    </row>
    <row r="275" spans="1:7" ht="24.95" customHeight="1">
      <c r="A275" s="28" t="s">
        <v>574</v>
      </c>
      <c r="B275" s="28"/>
      <c r="C275" s="28"/>
      <c r="D275" s="28"/>
      <c r="E275" s="28"/>
      <c r="F275" s="28"/>
      <c r="G275" s="12">
        <f>SUM(G272:G274)</f>
        <v>3000000</v>
      </c>
    </row>
    <row r="276" ht="24.95" customHeight="1"/>
    <row r="277" spans="1:7" ht="20.1" customHeight="1">
      <c r="A277" s="26" t="s">
        <v>467</v>
      </c>
      <c r="B277" s="26"/>
      <c r="C277" s="27" t="s">
        <v>275</v>
      </c>
      <c r="D277" s="27"/>
      <c r="E277" s="27"/>
      <c r="F277" s="27"/>
      <c r="G277" s="27"/>
    </row>
    <row r="278" spans="1:7" ht="20.1" customHeight="1">
      <c r="A278" s="26" t="s">
        <v>468</v>
      </c>
      <c r="B278" s="26"/>
      <c r="C278" s="27" t="s">
        <v>469</v>
      </c>
      <c r="D278" s="27"/>
      <c r="E278" s="27"/>
      <c r="F278" s="27"/>
      <c r="G278" s="27"/>
    </row>
    <row r="279" ht="15" customHeight="1"/>
    <row r="280" spans="1:7" ht="24.95" customHeight="1">
      <c r="A280" s="17" t="s">
        <v>686</v>
      </c>
      <c r="B280" s="17"/>
      <c r="C280" s="17"/>
      <c r="D280" s="17"/>
      <c r="E280" s="17"/>
      <c r="F280" s="17"/>
      <c r="G280" s="17"/>
    </row>
    <row r="281" ht="15" customHeight="1"/>
    <row r="282" spans="1:7" ht="50.1" customHeight="1">
      <c r="A282" s="6" t="s">
        <v>376</v>
      </c>
      <c r="B282" s="19" t="s">
        <v>601</v>
      </c>
      <c r="C282" s="19"/>
      <c r="D282" s="6" t="s">
        <v>647</v>
      </c>
      <c r="E282" s="6" t="s">
        <v>648</v>
      </c>
      <c r="F282" s="6" t="s">
        <v>649</v>
      </c>
      <c r="G282" s="6" t="s">
        <v>650</v>
      </c>
    </row>
    <row r="283" spans="1:7" ht="15" customHeight="1">
      <c r="A283" s="6">
        <v>1</v>
      </c>
      <c r="B283" s="19">
        <v>2</v>
      </c>
      <c r="C283" s="19"/>
      <c r="D283" s="6">
        <v>3</v>
      </c>
      <c r="E283" s="6">
        <v>4</v>
      </c>
      <c r="F283" s="6">
        <v>5</v>
      </c>
      <c r="G283" s="6">
        <v>6</v>
      </c>
    </row>
    <row r="284" spans="1:7" ht="60" customHeight="1">
      <c r="A284" s="6" t="s">
        <v>687</v>
      </c>
      <c r="B284" s="20" t="s">
        <v>743</v>
      </c>
      <c r="C284" s="20"/>
      <c r="D284" s="6" t="s">
        <v>443</v>
      </c>
      <c r="E284" s="10">
        <v>200</v>
      </c>
      <c r="F284" s="10">
        <v>1500</v>
      </c>
      <c r="G284" s="10">
        <v>300000</v>
      </c>
    </row>
    <row r="285" spans="1:7" ht="24.95" customHeight="1">
      <c r="A285" s="28" t="s">
        <v>574</v>
      </c>
      <c r="B285" s="28"/>
      <c r="C285" s="28"/>
      <c r="D285" s="28"/>
      <c r="E285" s="28"/>
      <c r="F285" s="28"/>
      <c r="G285" s="12">
        <f>SUM(G284:G284)</f>
        <v>300000</v>
      </c>
    </row>
    <row r="286" ht="24.95" customHeight="1"/>
    <row r="287" spans="1:7" ht="20.1" customHeight="1">
      <c r="A287" s="26" t="s">
        <v>467</v>
      </c>
      <c r="B287" s="26"/>
      <c r="C287" s="27" t="s">
        <v>275</v>
      </c>
      <c r="D287" s="27"/>
      <c r="E287" s="27"/>
      <c r="F287" s="27"/>
      <c r="G287" s="27"/>
    </row>
    <row r="288" spans="1:7" ht="20.1" customHeight="1">
      <c r="A288" s="26" t="s">
        <v>468</v>
      </c>
      <c r="B288" s="26"/>
      <c r="C288" s="27" t="s">
        <v>469</v>
      </c>
      <c r="D288" s="27"/>
      <c r="E288" s="27"/>
      <c r="F288" s="27"/>
      <c r="G288" s="27"/>
    </row>
    <row r="289" ht="15" customHeight="1"/>
    <row r="290" spans="1:7" ht="24.95" customHeight="1">
      <c r="A290" s="17" t="s">
        <v>689</v>
      </c>
      <c r="B290" s="17"/>
      <c r="C290" s="17"/>
      <c r="D290" s="17"/>
      <c r="E290" s="17"/>
      <c r="F290" s="17"/>
      <c r="G290" s="17"/>
    </row>
    <row r="291" ht="15" customHeight="1"/>
    <row r="292" spans="1:7" ht="50.1" customHeight="1">
      <c r="A292" s="6" t="s">
        <v>376</v>
      </c>
      <c r="B292" s="19" t="s">
        <v>601</v>
      </c>
      <c r="C292" s="19"/>
      <c r="D292" s="6" t="s">
        <v>647</v>
      </c>
      <c r="E292" s="6" t="s">
        <v>648</v>
      </c>
      <c r="F292" s="6" t="s">
        <v>649</v>
      </c>
      <c r="G292" s="6" t="s">
        <v>650</v>
      </c>
    </row>
    <row r="293" spans="1:7" ht="15" customHeight="1">
      <c r="A293" s="6">
        <v>1</v>
      </c>
      <c r="B293" s="19">
        <v>2</v>
      </c>
      <c r="C293" s="19"/>
      <c r="D293" s="6">
        <v>3</v>
      </c>
      <c r="E293" s="6">
        <v>4</v>
      </c>
      <c r="F293" s="6">
        <v>5</v>
      </c>
      <c r="G293" s="6">
        <v>6</v>
      </c>
    </row>
    <row r="294" spans="1:7" ht="60" customHeight="1">
      <c r="A294" s="6" t="s">
        <v>514</v>
      </c>
      <c r="B294" s="20" t="s">
        <v>744</v>
      </c>
      <c r="C294" s="20"/>
      <c r="D294" s="6" t="s">
        <v>443</v>
      </c>
      <c r="E294" s="10">
        <v>2000</v>
      </c>
      <c r="F294" s="10">
        <v>2500</v>
      </c>
      <c r="G294" s="10">
        <v>5000000</v>
      </c>
    </row>
    <row r="295" spans="1:7" ht="24.95" customHeight="1">
      <c r="A295" s="28" t="s">
        <v>574</v>
      </c>
      <c r="B295" s="28"/>
      <c r="C295" s="28"/>
      <c r="D295" s="28"/>
      <c r="E295" s="28"/>
      <c r="F295" s="28"/>
      <c r="G295" s="12">
        <f>SUM(G294:G294)</f>
        <v>5000000</v>
      </c>
    </row>
    <row r="296" ht="24.95" customHeight="1"/>
    <row r="297" spans="1:7" ht="20.1" customHeight="1">
      <c r="A297" s="26" t="s">
        <v>467</v>
      </c>
      <c r="B297" s="26"/>
      <c r="C297" s="27" t="s">
        <v>275</v>
      </c>
      <c r="D297" s="27"/>
      <c r="E297" s="27"/>
      <c r="F297" s="27"/>
      <c r="G297" s="27"/>
    </row>
    <row r="298" spans="1:7" ht="20.1" customHeight="1">
      <c r="A298" s="26" t="s">
        <v>468</v>
      </c>
      <c r="B298" s="26"/>
      <c r="C298" s="27" t="s">
        <v>469</v>
      </c>
      <c r="D298" s="27"/>
      <c r="E298" s="27"/>
      <c r="F298" s="27"/>
      <c r="G298" s="27"/>
    </row>
    <row r="299" ht="15" customHeight="1"/>
    <row r="300" spans="1:7" ht="24.95" customHeight="1">
      <c r="A300" s="17" t="s">
        <v>691</v>
      </c>
      <c r="B300" s="17"/>
      <c r="C300" s="17"/>
      <c r="D300" s="17"/>
      <c r="E300" s="17"/>
      <c r="F300" s="17"/>
      <c r="G300" s="17"/>
    </row>
    <row r="301" ht="15" customHeight="1"/>
    <row r="302" spans="1:7" ht="50.1" customHeight="1">
      <c r="A302" s="6" t="s">
        <v>376</v>
      </c>
      <c r="B302" s="19" t="s">
        <v>601</v>
      </c>
      <c r="C302" s="19"/>
      <c r="D302" s="6" t="s">
        <v>647</v>
      </c>
      <c r="E302" s="6" t="s">
        <v>648</v>
      </c>
      <c r="F302" s="6" t="s">
        <v>649</v>
      </c>
      <c r="G302" s="6" t="s">
        <v>650</v>
      </c>
    </row>
    <row r="303" spans="1:7" ht="15" customHeight="1">
      <c r="A303" s="6">
        <v>1</v>
      </c>
      <c r="B303" s="19">
        <v>2</v>
      </c>
      <c r="C303" s="19"/>
      <c r="D303" s="6">
        <v>3</v>
      </c>
      <c r="E303" s="6">
        <v>4</v>
      </c>
      <c r="F303" s="6">
        <v>5</v>
      </c>
      <c r="G303" s="6">
        <v>6</v>
      </c>
    </row>
    <row r="304" spans="1:7" ht="80.1" customHeight="1">
      <c r="A304" s="6" t="s">
        <v>586</v>
      </c>
      <c r="B304" s="20" t="s">
        <v>745</v>
      </c>
      <c r="C304" s="20"/>
      <c r="D304" s="6" t="s">
        <v>654</v>
      </c>
      <c r="E304" s="10">
        <v>2000</v>
      </c>
      <c r="F304" s="10">
        <v>225</v>
      </c>
      <c r="G304" s="10">
        <v>450000</v>
      </c>
    </row>
    <row r="305" spans="1:7" ht="24.95" customHeight="1">
      <c r="A305" s="28" t="s">
        <v>574</v>
      </c>
      <c r="B305" s="28"/>
      <c r="C305" s="28"/>
      <c r="D305" s="28"/>
      <c r="E305" s="28"/>
      <c r="F305" s="28"/>
      <c r="G305" s="12">
        <f>SUM(G304:G304)</f>
        <v>450000</v>
      </c>
    </row>
    <row r="306" ht="24.95" customHeight="1"/>
    <row r="307" spans="1:7" ht="20.1" customHeight="1">
      <c r="A307" s="26" t="s">
        <v>467</v>
      </c>
      <c r="B307" s="26"/>
      <c r="C307" s="27" t="s">
        <v>275</v>
      </c>
      <c r="D307" s="27"/>
      <c r="E307" s="27"/>
      <c r="F307" s="27"/>
      <c r="G307" s="27"/>
    </row>
    <row r="308" spans="1:7" ht="20.1" customHeight="1">
      <c r="A308" s="26" t="s">
        <v>468</v>
      </c>
      <c r="B308" s="26"/>
      <c r="C308" s="27" t="s">
        <v>575</v>
      </c>
      <c r="D308" s="27"/>
      <c r="E308" s="27"/>
      <c r="F308" s="27"/>
      <c r="G308" s="27"/>
    </row>
    <row r="309" ht="15" customHeight="1"/>
    <row r="310" spans="1:7" ht="24.95" customHeight="1">
      <c r="A310" s="17" t="s">
        <v>668</v>
      </c>
      <c r="B310" s="17"/>
      <c r="C310" s="17"/>
      <c r="D310" s="17"/>
      <c r="E310" s="17"/>
      <c r="F310" s="17"/>
      <c r="G310" s="17"/>
    </row>
    <row r="311" ht="15" customHeight="1"/>
    <row r="312" spans="1:7" ht="50.1" customHeight="1">
      <c r="A312" s="6" t="s">
        <v>376</v>
      </c>
      <c r="B312" s="19" t="s">
        <v>601</v>
      </c>
      <c r="C312" s="19"/>
      <c r="D312" s="6" t="s">
        <v>647</v>
      </c>
      <c r="E312" s="6" t="s">
        <v>648</v>
      </c>
      <c r="F312" s="6" t="s">
        <v>649</v>
      </c>
      <c r="G312" s="6" t="s">
        <v>650</v>
      </c>
    </row>
    <row r="313" spans="1:7" ht="15" customHeight="1">
      <c r="A313" s="6">
        <v>1</v>
      </c>
      <c r="B313" s="19">
        <v>2</v>
      </c>
      <c r="C313" s="19"/>
      <c r="D313" s="6">
        <v>3</v>
      </c>
      <c r="E313" s="6">
        <v>4</v>
      </c>
      <c r="F313" s="6">
        <v>5</v>
      </c>
      <c r="G313" s="6">
        <v>6</v>
      </c>
    </row>
    <row r="314" spans="1:7" ht="24.95" customHeight="1">
      <c r="A314" s="28" t="s">
        <v>574</v>
      </c>
      <c r="B314" s="28"/>
      <c r="C314" s="28"/>
      <c r="D314" s="28"/>
      <c r="E314" s="28"/>
      <c r="F314" s="28"/>
      <c r="G314" s="12"/>
    </row>
    <row r="315" ht="24.95" customHeight="1"/>
    <row r="316" spans="1:7" ht="20.1" customHeight="1">
      <c r="A316" s="26" t="s">
        <v>467</v>
      </c>
      <c r="B316" s="26"/>
      <c r="C316" s="27" t="s">
        <v>275</v>
      </c>
      <c r="D316" s="27"/>
      <c r="E316" s="27"/>
      <c r="F316" s="27"/>
      <c r="G316" s="27"/>
    </row>
    <row r="317" spans="1:7" ht="20.1" customHeight="1">
      <c r="A317" s="26" t="s">
        <v>468</v>
      </c>
      <c r="B317" s="26"/>
      <c r="C317" s="27" t="s">
        <v>575</v>
      </c>
      <c r="D317" s="27"/>
      <c r="E317" s="27"/>
      <c r="F317" s="27"/>
      <c r="G317" s="27"/>
    </row>
    <row r="318" ht="15" customHeight="1"/>
    <row r="319" spans="1:7" ht="24.95" customHeight="1">
      <c r="A319" s="17" t="s">
        <v>668</v>
      </c>
      <c r="B319" s="17"/>
      <c r="C319" s="17"/>
      <c r="D319" s="17"/>
      <c r="E319" s="17"/>
      <c r="F319" s="17"/>
      <c r="G319" s="17"/>
    </row>
    <row r="320" ht="15" customHeight="1"/>
    <row r="321" spans="1:7" ht="50.1" customHeight="1">
      <c r="A321" s="6" t="s">
        <v>376</v>
      </c>
      <c r="B321" s="19" t="s">
        <v>601</v>
      </c>
      <c r="C321" s="19"/>
      <c r="D321" s="6" t="s">
        <v>647</v>
      </c>
      <c r="E321" s="6" t="s">
        <v>648</v>
      </c>
      <c r="F321" s="6" t="s">
        <v>649</v>
      </c>
      <c r="G321" s="6" t="s">
        <v>650</v>
      </c>
    </row>
    <row r="322" spans="1:7" ht="15" customHeight="1">
      <c r="A322" s="6">
        <v>1</v>
      </c>
      <c r="B322" s="19">
        <v>2</v>
      </c>
      <c r="C322" s="19"/>
      <c r="D322" s="6">
        <v>3</v>
      </c>
      <c r="E322" s="6">
        <v>4</v>
      </c>
      <c r="F322" s="6">
        <v>5</v>
      </c>
      <c r="G322" s="6">
        <v>6</v>
      </c>
    </row>
    <row r="323" spans="1:7" ht="24.95" customHeight="1">
      <c r="A323" s="28" t="s">
        <v>574</v>
      </c>
      <c r="B323" s="28"/>
      <c r="C323" s="28"/>
      <c r="D323" s="28"/>
      <c r="E323" s="28"/>
      <c r="F323" s="28"/>
      <c r="G323" s="12"/>
    </row>
    <row r="324" ht="24.95" customHeight="1"/>
    <row r="325" spans="1:7" ht="20.1" customHeight="1">
      <c r="A325" s="26" t="s">
        <v>467</v>
      </c>
      <c r="B325" s="26"/>
      <c r="C325" s="27" t="s">
        <v>275</v>
      </c>
      <c r="D325" s="27"/>
      <c r="E325" s="27"/>
      <c r="F325" s="27"/>
      <c r="G325" s="27"/>
    </row>
    <row r="326" spans="1:7" ht="20.1" customHeight="1">
      <c r="A326" s="26" t="s">
        <v>468</v>
      </c>
      <c r="B326" s="26"/>
      <c r="C326" s="27" t="s">
        <v>575</v>
      </c>
      <c r="D326" s="27"/>
      <c r="E326" s="27"/>
      <c r="F326" s="27"/>
      <c r="G326" s="27"/>
    </row>
    <row r="327" ht="15" customHeight="1"/>
    <row r="328" spans="1:7" ht="24.95" customHeight="1">
      <c r="A328" s="17" t="s">
        <v>668</v>
      </c>
      <c r="B328" s="17"/>
      <c r="C328" s="17"/>
      <c r="D328" s="17"/>
      <c r="E328" s="17"/>
      <c r="F328" s="17"/>
      <c r="G328" s="17"/>
    </row>
    <row r="329" ht="15" customHeight="1"/>
    <row r="330" spans="1:7" ht="50.1" customHeight="1">
      <c r="A330" s="6" t="s">
        <v>376</v>
      </c>
      <c r="B330" s="19" t="s">
        <v>601</v>
      </c>
      <c r="C330" s="19"/>
      <c r="D330" s="6" t="s">
        <v>647</v>
      </c>
      <c r="E330" s="6" t="s">
        <v>648</v>
      </c>
      <c r="F330" s="6" t="s">
        <v>649</v>
      </c>
      <c r="G330" s="6" t="s">
        <v>650</v>
      </c>
    </row>
    <row r="331" spans="1:7" ht="15" customHeight="1">
      <c r="A331" s="6">
        <v>1</v>
      </c>
      <c r="B331" s="19">
        <v>2</v>
      </c>
      <c r="C331" s="19"/>
      <c r="D331" s="6">
        <v>3</v>
      </c>
      <c r="E331" s="6">
        <v>4</v>
      </c>
      <c r="F331" s="6">
        <v>5</v>
      </c>
      <c r="G331" s="6">
        <v>6</v>
      </c>
    </row>
    <row r="332" spans="1:7" ht="24.95" customHeight="1">
      <c r="A332" s="28" t="s">
        <v>574</v>
      </c>
      <c r="B332" s="28"/>
      <c r="C332" s="28"/>
      <c r="D332" s="28"/>
      <c r="E332" s="28"/>
      <c r="F332" s="28"/>
      <c r="G332" s="12"/>
    </row>
    <row r="333" ht="24.95" customHeight="1"/>
    <row r="334" spans="1:7" ht="20.1" customHeight="1">
      <c r="A334" s="26" t="s">
        <v>467</v>
      </c>
      <c r="B334" s="26"/>
      <c r="C334" s="27" t="s">
        <v>275</v>
      </c>
      <c r="D334" s="27"/>
      <c r="E334" s="27"/>
      <c r="F334" s="27"/>
      <c r="G334" s="27"/>
    </row>
    <row r="335" spans="1:7" ht="20.1" customHeight="1">
      <c r="A335" s="26" t="s">
        <v>468</v>
      </c>
      <c r="B335" s="26"/>
      <c r="C335" s="27" t="s">
        <v>575</v>
      </c>
      <c r="D335" s="27"/>
      <c r="E335" s="27"/>
      <c r="F335" s="27"/>
      <c r="G335" s="27"/>
    </row>
    <row r="336" ht="15" customHeight="1"/>
    <row r="337" spans="1:7" ht="24.95" customHeight="1">
      <c r="A337" s="17" t="s">
        <v>668</v>
      </c>
      <c r="B337" s="17"/>
      <c r="C337" s="17"/>
      <c r="D337" s="17"/>
      <c r="E337" s="17"/>
      <c r="F337" s="17"/>
      <c r="G337" s="17"/>
    </row>
    <row r="338" ht="15" customHeight="1"/>
    <row r="339" spans="1:7" ht="50.1" customHeight="1">
      <c r="A339" s="6" t="s">
        <v>376</v>
      </c>
      <c r="B339" s="19" t="s">
        <v>601</v>
      </c>
      <c r="C339" s="19"/>
      <c r="D339" s="6" t="s">
        <v>647</v>
      </c>
      <c r="E339" s="6" t="s">
        <v>648</v>
      </c>
      <c r="F339" s="6" t="s">
        <v>649</v>
      </c>
      <c r="G339" s="6" t="s">
        <v>650</v>
      </c>
    </row>
    <row r="340" spans="1:7" ht="15" customHeight="1">
      <c r="A340" s="6">
        <v>1</v>
      </c>
      <c r="B340" s="19">
        <v>2</v>
      </c>
      <c r="C340" s="19"/>
      <c r="D340" s="6">
        <v>3</v>
      </c>
      <c r="E340" s="6">
        <v>4</v>
      </c>
      <c r="F340" s="6">
        <v>5</v>
      </c>
      <c r="G340" s="6">
        <v>6</v>
      </c>
    </row>
    <row r="341" spans="1:7" ht="24.95" customHeight="1">
      <c r="A341" s="28" t="s">
        <v>574</v>
      </c>
      <c r="B341" s="28"/>
      <c r="C341" s="28"/>
      <c r="D341" s="28"/>
      <c r="E341" s="28"/>
      <c r="F341" s="28"/>
      <c r="G341" s="12"/>
    </row>
    <row r="342" ht="24.95" customHeight="1"/>
    <row r="343" spans="1:7" ht="20.1" customHeight="1">
      <c r="A343" s="26" t="s">
        <v>467</v>
      </c>
      <c r="B343" s="26"/>
      <c r="C343" s="27" t="s">
        <v>275</v>
      </c>
      <c r="D343" s="27"/>
      <c r="E343" s="27"/>
      <c r="F343" s="27"/>
      <c r="G343" s="27"/>
    </row>
    <row r="344" spans="1:7" ht="20.1" customHeight="1">
      <c r="A344" s="26" t="s">
        <v>468</v>
      </c>
      <c r="B344" s="26"/>
      <c r="C344" s="27" t="s">
        <v>575</v>
      </c>
      <c r="D344" s="27"/>
      <c r="E344" s="27"/>
      <c r="F344" s="27"/>
      <c r="G344" s="27"/>
    </row>
    <row r="345" ht="15" customHeight="1"/>
    <row r="346" spans="1:7" ht="24.95" customHeight="1">
      <c r="A346" s="17" t="s">
        <v>668</v>
      </c>
      <c r="B346" s="17"/>
      <c r="C346" s="17"/>
      <c r="D346" s="17"/>
      <c r="E346" s="17"/>
      <c r="F346" s="17"/>
      <c r="G346" s="17"/>
    </row>
    <row r="347" ht="15" customHeight="1"/>
    <row r="348" spans="1:7" ht="50.1" customHeight="1">
      <c r="A348" s="6" t="s">
        <v>376</v>
      </c>
      <c r="B348" s="19" t="s">
        <v>601</v>
      </c>
      <c r="C348" s="19"/>
      <c r="D348" s="6" t="s">
        <v>647</v>
      </c>
      <c r="E348" s="6" t="s">
        <v>648</v>
      </c>
      <c r="F348" s="6" t="s">
        <v>649</v>
      </c>
      <c r="G348" s="6" t="s">
        <v>650</v>
      </c>
    </row>
    <row r="349" spans="1:7" ht="15" customHeight="1">
      <c r="A349" s="6">
        <v>1</v>
      </c>
      <c r="B349" s="19">
        <v>2</v>
      </c>
      <c r="C349" s="19"/>
      <c r="D349" s="6">
        <v>3</v>
      </c>
      <c r="E349" s="6">
        <v>4</v>
      </c>
      <c r="F349" s="6">
        <v>5</v>
      </c>
      <c r="G349" s="6">
        <v>6</v>
      </c>
    </row>
    <row r="350" spans="1:7" ht="24.95" customHeight="1">
      <c r="A350" s="28" t="s">
        <v>574</v>
      </c>
      <c r="B350" s="28"/>
      <c r="C350" s="28"/>
      <c r="D350" s="28"/>
      <c r="E350" s="28"/>
      <c r="F350" s="28"/>
      <c r="G350" s="12"/>
    </row>
    <row r="351" ht="24.95" customHeight="1"/>
    <row r="352" spans="1:7" ht="20.1" customHeight="1">
      <c r="A352" s="26" t="s">
        <v>467</v>
      </c>
      <c r="B352" s="26"/>
      <c r="C352" s="27" t="s">
        <v>344</v>
      </c>
      <c r="D352" s="27"/>
      <c r="E352" s="27"/>
      <c r="F352" s="27"/>
      <c r="G352" s="27"/>
    </row>
    <row r="353" spans="1:7" ht="20.1" customHeight="1">
      <c r="A353" s="26" t="s">
        <v>468</v>
      </c>
      <c r="B353" s="26"/>
      <c r="C353" s="27" t="s">
        <v>577</v>
      </c>
      <c r="D353" s="27"/>
      <c r="E353" s="27"/>
      <c r="F353" s="27"/>
      <c r="G353" s="27"/>
    </row>
    <row r="354" ht="15" customHeight="1"/>
    <row r="355" spans="1:7" ht="24.95" customHeight="1">
      <c r="A355" s="17" t="s">
        <v>652</v>
      </c>
      <c r="B355" s="17"/>
      <c r="C355" s="17"/>
      <c r="D355" s="17"/>
      <c r="E355" s="17"/>
      <c r="F355" s="17"/>
      <c r="G355" s="17"/>
    </row>
    <row r="356" ht="15" customHeight="1"/>
    <row r="357" spans="1:7" ht="50.1" customHeight="1">
      <c r="A357" s="6" t="s">
        <v>376</v>
      </c>
      <c r="B357" s="19" t="s">
        <v>601</v>
      </c>
      <c r="C357" s="19"/>
      <c r="D357" s="6" t="s">
        <v>647</v>
      </c>
      <c r="E357" s="6" t="s">
        <v>648</v>
      </c>
      <c r="F357" s="6" t="s">
        <v>649</v>
      </c>
      <c r="G357" s="6" t="s">
        <v>650</v>
      </c>
    </row>
    <row r="358" spans="1:7" ht="15" customHeight="1">
      <c r="A358" s="6">
        <v>1</v>
      </c>
      <c r="B358" s="19">
        <v>2</v>
      </c>
      <c r="C358" s="19"/>
      <c r="D358" s="6">
        <v>3</v>
      </c>
      <c r="E358" s="6">
        <v>4</v>
      </c>
      <c r="F358" s="6">
        <v>5</v>
      </c>
      <c r="G358" s="6">
        <v>6</v>
      </c>
    </row>
    <row r="359" spans="1:7" ht="39.95" customHeight="1">
      <c r="A359" s="6" t="s">
        <v>486</v>
      </c>
      <c r="B359" s="20" t="s">
        <v>746</v>
      </c>
      <c r="C359" s="20"/>
      <c r="D359" s="6" t="s">
        <v>654</v>
      </c>
      <c r="E359" s="10">
        <v>416923.076923</v>
      </c>
      <c r="F359" s="10">
        <v>6.5</v>
      </c>
      <c r="G359" s="10">
        <v>2710000</v>
      </c>
    </row>
    <row r="360" spans="1:7" ht="39.95" customHeight="1">
      <c r="A360" s="6" t="s">
        <v>490</v>
      </c>
      <c r="B360" s="20" t="s">
        <v>747</v>
      </c>
      <c r="C360" s="20"/>
      <c r="D360" s="6" t="s">
        <v>654</v>
      </c>
      <c r="E360" s="10">
        <v>1166.666666666</v>
      </c>
      <c r="F360" s="10">
        <v>3600</v>
      </c>
      <c r="G360" s="10">
        <v>4200000</v>
      </c>
    </row>
    <row r="361" spans="1:7" ht="24.95" customHeight="1">
      <c r="A361" s="28" t="s">
        <v>574</v>
      </c>
      <c r="B361" s="28"/>
      <c r="C361" s="28"/>
      <c r="D361" s="28"/>
      <c r="E361" s="28"/>
      <c r="F361" s="28"/>
      <c r="G361" s="12">
        <f>SUM(G359:G360)</f>
        <v>6910000</v>
      </c>
    </row>
    <row r="362" ht="24.95" customHeight="1"/>
    <row r="363" spans="1:7" ht="20.1" customHeight="1">
      <c r="A363" s="26" t="s">
        <v>467</v>
      </c>
      <c r="B363" s="26"/>
      <c r="C363" s="27" t="s">
        <v>344</v>
      </c>
      <c r="D363" s="27"/>
      <c r="E363" s="27"/>
      <c r="F363" s="27"/>
      <c r="G363" s="27"/>
    </row>
    <row r="364" spans="1:7" ht="20.1" customHeight="1">
      <c r="A364" s="26" t="s">
        <v>468</v>
      </c>
      <c r="B364" s="26"/>
      <c r="C364" s="27" t="s">
        <v>469</v>
      </c>
      <c r="D364" s="27"/>
      <c r="E364" s="27"/>
      <c r="F364" s="27"/>
      <c r="G364" s="27"/>
    </row>
    <row r="365" ht="15" customHeight="1"/>
    <row r="366" spans="1:7" ht="24.95" customHeight="1">
      <c r="A366" s="17" t="s">
        <v>652</v>
      </c>
      <c r="B366" s="17"/>
      <c r="C366" s="17"/>
      <c r="D366" s="17"/>
      <c r="E366" s="17"/>
      <c r="F366" s="17"/>
      <c r="G366" s="17"/>
    </row>
    <row r="367" ht="15" customHeight="1"/>
    <row r="368" spans="1:7" ht="50.1" customHeight="1">
      <c r="A368" s="6" t="s">
        <v>376</v>
      </c>
      <c r="B368" s="19" t="s">
        <v>601</v>
      </c>
      <c r="C368" s="19"/>
      <c r="D368" s="6" t="s">
        <v>647</v>
      </c>
      <c r="E368" s="6" t="s">
        <v>648</v>
      </c>
      <c r="F368" s="6" t="s">
        <v>649</v>
      </c>
      <c r="G368" s="6" t="s">
        <v>650</v>
      </c>
    </row>
    <row r="369" spans="1:7" ht="15" customHeight="1">
      <c r="A369" s="6">
        <v>1</v>
      </c>
      <c r="B369" s="19">
        <v>2</v>
      </c>
      <c r="C369" s="19"/>
      <c r="D369" s="6">
        <v>3</v>
      </c>
      <c r="E369" s="6">
        <v>4</v>
      </c>
      <c r="F369" s="6">
        <v>5</v>
      </c>
      <c r="G369" s="6">
        <v>6</v>
      </c>
    </row>
    <row r="370" spans="1:7" ht="39.95" customHeight="1">
      <c r="A370" s="6" t="s">
        <v>486</v>
      </c>
      <c r="B370" s="20" t="s">
        <v>748</v>
      </c>
      <c r="C370" s="20"/>
      <c r="D370" s="6" t="s">
        <v>654</v>
      </c>
      <c r="E370" s="10">
        <v>307692.307692</v>
      </c>
      <c r="F370" s="10">
        <v>6.5</v>
      </c>
      <c r="G370" s="10">
        <v>2000000</v>
      </c>
    </row>
    <row r="371" spans="1:7" ht="39.95" customHeight="1">
      <c r="A371" s="6" t="s">
        <v>490</v>
      </c>
      <c r="B371" s="20" t="s">
        <v>749</v>
      </c>
      <c r="C371" s="20"/>
      <c r="D371" s="6" t="s">
        <v>654</v>
      </c>
      <c r="E371" s="10">
        <v>3500.46550555</v>
      </c>
      <c r="F371" s="10">
        <v>3600</v>
      </c>
      <c r="G371" s="10">
        <v>12601675.82</v>
      </c>
    </row>
    <row r="372" spans="1:7" ht="39.95" customHeight="1">
      <c r="A372" s="6" t="s">
        <v>541</v>
      </c>
      <c r="B372" s="20" t="s">
        <v>750</v>
      </c>
      <c r="C372" s="20"/>
      <c r="D372" s="6" t="s">
        <v>443</v>
      </c>
      <c r="E372" s="10">
        <v>116.3666666</v>
      </c>
      <c r="F372" s="10">
        <v>3600</v>
      </c>
      <c r="G372" s="10">
        <v>418920</v>
      </c>
    </row>
    <row r="373" spans="1:7" ht="24.95" customHeight="1">
      <c r="A373" s="28" t="s">
        <v>574</v>
      </c>
      <c r="B373" s="28"/>
      <c r="C373" s="28"/>
      <c r="D373" s="28"/>
      <c r="E373" s="28"/>
      <c r="F373" s="28"/>
      <c r="G373" s="12">
        <f>SUM(G370:G372)</f>
        <v>15020595.82</v>
      </c>
    </row>
  </sheetData>
  <sheetProtection password="9A93" sheet="1" objects="1" scenarios="1"/>
  <mergeCells count="341">
    <mergeCell ref="B372:C372"/>
    <mergeCell ref="A373:F373"/>
    <mergeCell ref="A366:G366"/>
    <mergeCell ref="B368:C368"/>
    <mergeCell ref="B369:C369"/>
    <mergeCell ref="B370:C370"/>
    <mergeCell ref="B371:C371"/>
    <mergeCell ref="A361:F361"/>
    <mergeCell ref="A363:B363"/>
    <mergeCell ref="C363:G363"/>
    <mergeCell ref="A364:B364"/>
    <mergeCell ref="C364:G364"/>
    <mergeCell ref="A355:G355"/>
    <mergeCell ref="B357:C357"/>
    <mergeCell ref="B358:C358"/>
    <mergeCell ref="B359:C359"/>
    <mergeCell ref="B360:C360"/>
    <mergeCell ref="A350:F350"/>
    <mergeCell ref="A352:B352"/>
    <mergeCell ref="C352:G352"/>
    <mergeCell ref="A353:B353"/>
    <mergeCell ref="C353:G353"/>
    <mergeCell ref="A344:B344"/>
    <mergeCell ref="C344:G344"/>
    <mergeCell ref="A346:G346"/>
    <mergeCell ref="B348:C348"/>
    <mergeCell ref="B349:C349"/>
    <mergeCell ref="A337:G337"/>
    <mergeCell ref="B339:C339"/>
    <mergeCell ref="B340:C340"/>
    <mergeCell ref="A341:F341"/>
    <mergeCell ref="A343:B343"/>
    <mergeCell ref="C343:G343"/>
    <mergeCell ref="A332:F332"/>
    <mergeCell ref="A334:B334"/>
    <mergeCell ref="C334:G334"/>
    <mergeCell ref="A335:B335"/>
    <mergeCell ref="C335:G335"/>
    <mergeCell ref="A326:B326"/>
    <mergeCell ref="C326:G326"/>
    <mergeCell ref="A328:G328"/>
    <mergeCell ref="B330:C330"/>
    <mergeCell ref="B331:C331"/>
    <mergeCell ref="A319:G319"/>
    <mergeCell ref="B321:C321"/>
    <mergeCell ref="B322:C322"/>
    <mergeCell ref="A323:F323"/>
    <mergeCell ref="A325:B325"/>
    <mergeCell ref="C325:G325"/>
    <mergeCell ref="A314:F314"/>
    <mergeCell ref="A316:B316"/>
    <mergeCell ref="C316:G316"/>
    <mergeCell ref="A317:B317"/>
    <mergeCell ref="C317:G317"/>
    <mergeCell ref="A308:B308"/>
    <mergeCell ref="C308:G308"/>
    <mergeCell ref="A310:G310"/>
    <mergeCell ref="B312:C312"/>
    <mergeCell ref="B313:C313"/>
    <mergeCell ref="B302:C302"/>
    <mergeCell ref="B303:C303"/>
    <mergeCell ref="B304:C304"/>
    <mergeCell ref="A305:F305"/>
    <mergeCell ref="A307:B307"/>
    <mergeCell ref="C307:G307"/>
    <mergeCell ref="A297:B297"/>
    <mergeCell ref="C297:G297"/>
    <mergeCell ref="A298:B298"/>
    <mergeCell ref="C298:G298"/>
    <mergeCell ref="A300:G300"/>
    <mergeCell ref="A290:G290"/>
    <mergeCell ref="B292:C292"/>
    <mergeCell ref="B293:C293"/>
    <mergeCell ref="B294:C294"/>
    <mergeCell ref="A295:F295"/>
    <mergeCell ref="B284:C284"/>
    <mergeCell ref="A285:F285"/>
    <mergeCell ref="A287:B287"/>
    <mergeCell ref="C287:G287"/>
    <mergeCell ref="A288:B288"/>
    <mergeCell ref="C288:G288"/>
    <mergeCell ref="A278:B278"/>
    <mergeCell ref="C278:G278"/>
    <mergeCell ref="A280:G280"/>
    <mergeCell ref="B282:C282"/>
    <mergeCell ref="B283:C283"/>
    <mergeCell ref="B272:C272"/>
    <mergeCell ref="B273:C273"/>
    <mergeCell ref="B274:C274"/>
    <mergeCell ref="A275:F275"/>
    <mergeCell ref="A277:B277"/>
    <mergeCell ref="C277:G277"/>
    <mergeCell ref="A266:B266"/>
    <mergeCell ref="C266:G266"/>
    <mergeCell ref="A268:G268"/>
    <mergeCell ref="B270:C270"/>
    <mergeCell ref="B271:C271"/>
    <mergeCell ref="B261:C261"/>
    <mergeCell ref="B262:C262"/>
    <mergeCell ref="A263:F263"/>
    <mergeCell ref="A265:B265"/>
    <mergeCell ref="C265:G265"/>
    <mergeCell ref="A255:B255"/>
    <mergeCell ref="C255:G255"/>
    <mergeCell ref="A257:G257"/>
    <mergeCell ref="B259:C259"/>
    <mergeCell ref="B260:C260"/>
    <mergeCell ref="B250:C250"/>
    <mergeCell ref="B251:C251"/>
    <mergeCell ref="A252:F252"/>
    <mergeCell ref="A254:B254"/>
    <mergeCell ref="C254:G254"/>
    <mergeCell ref="B245:C245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A230:B230"/>
    <mergeCell ref="C230:G230"/>
    <mergeCell ref="A231:B231"/>
    <mergeCell ref="C231:G231"/>
    <mergeCell ref="A233:G233"/>
    <mergeCell ref="A223:G223"/>
    <mergeCell ref="B225:C225"/>
    <mergeCell ref="B226:C226"/>
    <mergeCell ref="B227:C227"/>
    <mergeCell ref="A228:F228"/>
    <mergeCell ref="B217:C217"/>
    <mergeCell ref="A218:F218"/>
    <mergeCell ref="A220:B220"/>
    <mergeCell ref="C220:G220"/>
    <mergeCell ref="A221:B221"/>
    <mergeCell ref="C221:G221"/>
    <mergeCell ref="B212:C212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A201:B201"/>
    <mergeCell ref="C201:G201"/>
    <mergeCell ref="A203:G203"/>
    <mergeCell ref="B205:C205"/>
    <mergeCell ref="B206:C206"/>
    <mergeCell ref="B196:C196"/>
    <mergeCell ref="B197:C197"/>
    <mergeCell ref="A198:F198"/>
    <mergeCell ref="A200:B200"/>
    <mergeCell ref="C200:G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A180:G180"/>
    <mergeCell ref="B182:C182"/>
    <mergeCell ref="B183:C183"/>
    <mergeCell ref="B184:C184"/>
    <mergeCell ref="B185:C185"/>
    <mergeCell ref="A175:F175"/>
    <mergeCell ref="A177:B177"/>
    <mergeCell ref="C177:G177"/>
    <mergeCell ref="A178:B178"/>
    <mergeCell ref="C178:G178"/>
    <mergeCell ref="A169:G169"/>
    <mergeCell ref="B171:C171"/>
    <mergeCell ref="B172:C172"/>
    <mergeCell ref="B173:C173"/>
    <mergeCell ref="B174:C174"/>
    <mergeCell ref="A164:F164"/>
    <mergeCell ref="A166:B166"/>
    <mergeCell ref="C166:G166"/>
    <mergeCell ref="A167:B167"/>
    <mergeCell ref="C167:G167"/>
    <mergeCell ref="A158:G158"/>
    <mergeCell ref="B160:C160"/>
    <mergeCell ref="B161:C161"/>
    <mergeCell ref="B162:C162"/>
    <mergeCell ref="B163:C163"/>
    <mergeCell ref="B152:C152"/>
    <mergeCell ref="A153:F153"/>
    <mergeCell ref="A155:B155"/>
    <mergeCell ref="C155:G155"/>
    <mergeCell ref="A156:B156"/>
    <mergeCell ref="C156:G156"/>
    <mergeCell ref="A146:B146"/>
    <mergeCell ref="C146:G146"/>
    <mergeCell ref="A148:G148"/>
    <mergeCell ref="B150:C150"/>
    <mergeCell ref="B151:C151"/>
    <mergeCell ref="B141:C141"/>
    <mergeCell ref="B142:C142"/>
    <mergeCell ref="A143:F143"/>
    <mergeCell ref="A145:B145"/>
    <mergeCell ref="C145:G145"/>
    <mergeCell ref="A136:B136"/>
    <mergeCell ref="C136:G136"/>
    <mergeCell ref="A137:B137"/>
    <mergeCell ref="C137:G137"/>
    <mergeCell ref="A139:G139"/>
    <mergeCell ref="A129:G129"/>
    <mergeCell ref="B131:C131"/>
    <mergeCell ref="B132:C132"/>
    <mergeCell ref="B133:C133"/>
    <mergeCell ref="A134:F134"/>
    <mergeCell ref="B123:C123"/>
    <mergeCell ref="A124:F124"/>
    <mergeCell ref="A126:B126"/>
    <mergeCell ref="C126:G126"/>
    <mergeCell ref="A127:B127"/>
    <mergeCell ref="C127:G127"/>
    <mergeCell ref="A117:B117"/>
    <mergeCell ref="C117:G117"/>
    <mergeCell ref="A119:G119"/>
    <mergeCell ref="B121:C121"/>
    <mergeCell ref="B122:C122"/>
    <mergeCell ref="B111:C111"/>
    <mergeCell ref="B112:C112"/>
    <mergeCell ref="B113:C113"/>
    <mergeCell ref="A114:F114"/>
    <mergeCell ref="A116:B116"/>
    <mergeCell ref="C116:G116"/>
    <mergeCell ref="A105:G105"/>
    <mergeCell ref="B107:C107"/>
    <mergeCell ref="B108:C108"/>
    <mergeCell ref="B109:C109"/>
    <mergeCell ref="B110:C110"/>
    <mergeCell ref="B99:C99"/>
    <mergeCell ref="A100:F100"/>
    <mergeCell ref="A102:B102"/>
    <mergeCell ref="C102:G102"/>
    <mergeCell ref="A103:B103"/>
    <mergeCell ref="C103:G103"/>
    <mergeCell ref="A93:B93"/>
    <mergeCell ref="C93:G93"/>
    <mergeCell ref="A95:G95"/>
    <mergeCell ref="B97:C97"/>
    <mergeCell ref="B98:C98"/>
    <mergeCell ref="B87:C87"/>
    <mergeCell ref="B88:C88"/>
    <mergeCell ref="B89:C89"/>
    <mergeCell ref="A90:F90"/>
    <mergeCell ref="A92:B92"/>
    <mergeCell ref="C92:G92"/>
    <mergeCell ref="A82:B82"/>
    <mergeCell ref="C82:G82"/>
    <mergeCell ref="A83:B83"/>
    <mergeCell ref="C83:G83"/>
    <mergeCell ref="A85:G85"/>
    <mergeCell ref="A75:G75"/>
    <mergeCell ref="B77:C77"/>
    <mergeCell ref="B78:C78"/>
    <mergeCell ref="B79:C79"/>
    <mergeCell ref="A80:F80"/>
    <mergeCell ref="B69:C69"/>
    <mergeCell ref="A70:F70"/>
    <mergeCell ref="A72:B72"/>
    <mergeCell ref="C72:G72"/>
    <mergeCell ref="A73:B73"/>
    <mergeCell ref="C73:G73"/>
    <mergeCell ref="A63:G63"/>
    <mergeCell ref="B65:C65"/>
    <mergeCell ref="B66:C66"/>
    <mergeCell ref="B67:C67"/>
    <mergeCell ref="B68:C68"/>
    <mergeCell ref="A58:F58"/>
    <mergeCell ref="A60:B60"/>
    <mergeCell ref="C60:G60"/>
    <mergeCell ref="A61:B61"/>
    <mergeCell ref="C61:G61"/>
    <mergeCell ref="A52:B52"/>
    <mergeCell ref="C52:G52"/>
    <mergeCell ref="A54:G54"/>
    <mergeCell ref="B56:C56"/>
    <mergeCell ref="B57:C57"/>
    <mergeCell ref="B47:C47"/>
    <mergeCell ref="B48:C48"/>
    <mergeCell ref="A49:F49"/>
    <mergeCell ref="A51:B51"/>
    <mergeCell ref="C51:G51"/>
    <mergeCell ref="A41:G41"/>
    <mergeCell ref="B43:C43"/>
    <mergeCell ref="B44:C44"/>
    <mergeCell ref="B45:C45"/>
    <mergeCell ref="B46:C46"/>
    <mergeCell ref="A36:F36"/>
    <mergeCell ref="A38:B38"/>
    <mergeCell ref="C38:G38"/>
    <mergeCell ref="A39:B39"/>
    <mergeCell ref="C39:G39"/>
    <mergeCell ref="B31:C31"/>
    <mergeCell ref="B32:C32"/>
    <mergeCell ref="B33:C33"/>
    <mergeCell ref="B34:C34"/>
    <mergeCell ref="B35:C35"/>
    <mergeCell ref="A25:G25"/>
    <mergeCell ref="B27:C27"/>
    <mergeCell ref="B28:C28"/>
    <mergeCell ref="B29:C29"/>
    <mergeCell ref="B30:C30"/>
    <mergeCell ref="B19:C19"/>
    <mergeCell ref="A20:F20"/>
    <mergeCell ref="A22:B22"/>
    <mergeCell ref="C22:G22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29"/>
  <sheetViews>
    <sheetView workbookViewId="0" topLeftCell="A1"/>
  </sheetViews>
  <sheetFormatPr defaultColWidth="9.140625" defaultRowHeight="10.5"/>
  <cols>
    <col min="1" max="1" width="11.421875" style="0" customWidth="1"/>
    <col min="2" max="2" width="15.28125" style="0" customWidth="1"/>
    <col min="3" max="3" width="57.28125" style="0" customWidth="1"/>
    <col min="4" max="12" width="22.8515625" style="0" customWidth="1"/>
  </cols>
  <sheetData>
    <row r="1" ht="15" customHeight="1"/>
    <row r="2" spans="1:13" ht="24.95" customHeight="1">
      <c r="A2" s="17" t="s">
        <v>751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5" customHeight="1"/>
    <row r="4" spans="1:12" ht="24.95" customHeight="1">
      <c r="A4" s="17" t="s">
        <v>752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ht="24.95" customHeight="1"/>
    <row r="6" spans="1:12" ht="50.1" customHeight="1">
      <c r="A6" s="19" t="s">
        <v>376</v>
      </c>
      <c r="B6" s="19" t="s">
        <v>45</v>
      </c>
      <c r="C6" s="19" t="s">
        <v>753</v>
      </c>
      <c r="D6" s="19" t="s">
        <v>754</v>
      </c>
      <c r="E6" s="19"/>
      <c r="F6" s="19"/>
      <c r="G6" s="19" t="s">
        <v>755</v>
      </c>
      <c r="H6" s="19"/>
      <c r="I6" s="19"/>
      <c r="J6" s="19" t="s">
        <v>756</v>
      </c>
      <c r="K6" s="19"/>
      <c r="L6" s="19"/>
    </row>
    <row r="7" spans="1:12" ht="50.1" customHeight="1">
      <c r="A7" s="19"/>
      <c r="B7" s="19"/>
      <c r="C7" s="19"/>
      <c r="D7" s="6" t="s">
        <v>757</v>
      </c>
      <c r="E7" s="6" t="s">
        <v>758</v>
      </c>
      <c r="F7" s="6" t="s">
        <v>759</v>
      </c>
      <c r="G7" s="6" t="s">
        <v>757</v>
      </c>
      <c r="H7" s="6" t="s">
        <v>758</v>
      </c>
      <c r="I7" s="6" t="s">
        <v>760</v>
      </c>
      <c r="J7" s="6" t="s">
        <v>757</v>
      </c>
      <c r="K7" s="6" t="s">
        <v>758</v>
      </c>
      <c r="L7" s="6" t="s">
        <v>761</v>
      </c>
    </row>
    <row r="8" spans="1:12" ht="24.95" customHeight="1">
      <c r="A8" s="6" t="s">
        <v>383</v>
      </c>
      <c r="B8" s="6" t="s">
        <v>480</v>
      </c>
      <c r="C8" s="6" t="s">
        <v>481</v>
      </c>
      <c r="D8" s="6" t="s">
        <v>482</v>
      </c>
      <c r="E8" s="6" t="s">
        <v>483</v>
      </c>
      <c r="F8" s="6" t="s">
        <v>484</v>
      </c>
      <c r="G8" s="6" t="s">
        <v>485</v>
      </c>
      <c r="H8" s="6" t="s">
        <v>486</v>
      </c>
      <c r="I8" s="6" t="s">
        <v>580</v>
      </c>
      <c r="J8" s="6" t="s">
        <v>490</v>
      </c>
      <c r="K8" s="6" t="s">
        <v>492</v>
      </c>
      <c r="L8" s="6" t="s">
        <v>494</v>
      </c>
    </row>
    <row r="9" spans="1:12" ht="10.5">
      <c r="A9" s="6" t="s">
        <v>386</v>
      </c>
      <c r="B9" s="6" t="s">
        <v>386</v>
      </c>
      <c r="C9" s="6" t="s">
        <v>386</v>
      </c>
      <c r="D9" s="6" t="s">
        <v>386</v>
      </c>
      <c r="E9" s="6" t="s">
        <v>386</v>
      </c>
      <c r="F9" s="6" t="s">
        <v>386</v>
      </c>
      <c r="G9" s="6" t="s">
        <v>386</v>
      </c>
      <c r="H9" s="6" t="s">
        <v>386</v>
      </c>
      <c r="I9" s="6" t="s">
        <v>386</v>
      </c>
      <c r="J9" s="6" t="s">
        <v>386</v>
      </c>
      <c r="K9" s="6" t="s">
        <v>386</v>
      </c>
      <c r="L9" s="6" t="s">
        <v>386</v>
      </c>
    </row>
    <row r="10" ht="15" customHeight="1"/>
    <row r="11" spans="1:13" ht="24.95" customHeight="1">
      <c r="A11" s="17" t="s">
        <v>762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15" customHeight="1"/>
    <row r="13" spans="1:12" ht="24.95" customHeight="1">
      <c r="A13" s="17" t="s">
        <v>763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ht="24.95" customHeight="1"/>
    <row r="15" spans="1:12" ht="50.1" customHeight="1">
      <c r="A15" s="19" t="s">
        <v>376</v>
      </c>
      <c r="B15" s="19" t="s">
        <v>45</v>
      </c>
      <c r="C15" s="19" t="s">
        <v>753</v>
      </c>
      <c r="D15" s="19" t="s">
        <v>754</v>
      </c>
      <c r="E15" s="19"/>
      <c r="F15" s="19"/>
      <c r="G15" s="19" t="s">
        <v>755</v>
      </c>
      <c r="H15" s="19"/>
      <c r="I15" s="19"/>
      <c r="J15" s="19" t="s">
        <v>756</v>
      </c>
      <c r="K15" s="19"/>
      <c r="L15" s="19"/>
    </row>
    <row r="16" spans="1:12" ht="50.1" customHeight="1">
      <c r="A16" s="19"/>
      <c r="B16" s="19"/>
      <c r="C16" s="19"/>
      <c r="D16" s="6" t="s">
        <v>757</v>
      </c>
      <c r="E16" s="6" t="s">
        <v>758</v>
      </c>
      <c r="F16" s="6" t="s">
        <v>759</v>
      </c>
      <c r="G16" s="6" t="s">
        <v>757</v>
      </c>
      <c r="H16" s="6" t="s">
        <v>758</v>
      </c>
      <c r="I16" s="6" t="s">
        <v>760</v>
      </c>
      <c r="J16" s="6" t="s">
        <v>757</v>
      </c>
      <c r="K16" s="6" t="s">
        <v>758</v>
      </c>
      <c r="L16" s="6" t="s">
        <v>761</v>
      </c>
    </row>
    <row r="17" spans="1:12" ht="24.95" customHeight="1">
      <c r="A17" s="6" t="s">
        <v>383</v>
      </c>
      <c r="B17" s="6" t="s">
        <v>480</v>
      </c>
      <c r="C17" s="6" t="s">
        <v>481</v>
      </c>
      <c r="D17" s="6" t="s">
        <v>482</v>
      </c>
      <c r="E17" s="6" t="s">
        <v>483</v>
      </c>
      <c r="F17" s="6" t="s">
        <v>484</v>
      </c>
      <c r="G17" s="6" t="s">
        <v>485</v>
      </c>
      <c r="H17" s="6" t="s">
        <v>486</v>
      </c>
      <c r="I17" s="6" t="s">
        <v>580</v>
      </c>
      <c r="J17" s="6" t="s">
        <v>490</v>
      </c>
      <c r="K17" s="6" t="s">
        <v>492</v>
      </c>
      <c r="L17" s="6" t="s">
        <v>494</v>
      </c>
    </row>
    <row r="18" spans="1:12" ht="24.95" customHeight="1">
      <c r="A18" s="6" t="s">
        <v>383</v>
      </c>
      <c r="B18" s="6" t="s">
        <v>67</v>
      </c>
      <c r="C18" s="7" t="s">
        <v>764</v>
      </c>
      <c r="D18" s="10">
        <v>1</v>
      </c>
      <c r="E18" s="10">
        <v>120000</v>
      </c>
      <c r="F18" s="10">
        <v>120000</v>
      </c>
      <c r="G18" s="10">
        <v>1</v>
      </c>
      <c r="H18" s="10">
        <v>120000</v>
      </c>
      <c r="I18" s="10">
        <v>120000</v>
      </c>
      <c r="J18" s="10">
        <v>1</v>
      </c>
      <c r="K18" s="10">
        <v>120000</v>
      </c>
      <c r="L18" s="10">
        <v>120000</v>
      </c>
    </row>
    <row r="19" spans="1:12" ht="24.95" customHeight="1">
      <c r="A19" s="6" t="s">
        <v>480</v>
      </c>
      <c r="B19" s="6" t="s">
        <v>67</v>
      </c>
      <c r="C19" s="7" t="s">
        <v>765</v>
      </c>
      <c r="D19" s="10">
        <v>91</v>
      </c>
      <c r="E19" s="10">
        <v>118000</v>
      </c>
      <c r="F19" s="10">
        <v>10738000</v>
      </c>
      <c r="G19" s="10">
        <v>91</v>
      </c>
      <c r="H19" s="10">
        <v>118000</v>
      </c>
      <c r="I19" s="10">
        <v>10738000</v>
      </c>
      <c r="J19" s="10">
        <v>91</v>
      </c>
      <c r="K19" s="10">
        <v>118000</v>
      </c>
      <c r="L19" s="10">
        <v>10738000</v>
      </c>
    </row>
    <row r="20" spans="1:12" ht="24.95" customHeight="1">
      <c r="A20" s="6" t="s">
        <v>481</v>
      </c>
      <c r="B20" s="6" t="s">
        <v>67</v>
      </c>
      <c r="C20" s="7" t="s">
        <v>766</v>
      </c>
      <c r="D20" s="10">
        <v>26</v>
      </c>
      <c r="E20" s="10">
        <v>112148.23</v>
      </c>
      <c r="F20" s="10">
        <v>2915853.98</v>
      </c>
      <c r="G20" s="10">
        <v>26</v>
      </c>
      <c r="H20" s="10">
        <v>113317.46</v>
      </c>
      <c r="I20" s="10">
        <v>2946253.96</v>
      </c>
      <c r="J20" s="10">
        <v>26</v>
      </c>
      <c r="K20" s="10">
        <v>113317.46</v>
      </c>
      <c r="L20" s="10">
        <v>2946253.96</v>
      </c>
    </row>
    <row r="21" spans="1:12" ht="24.95" customHeight="1">
      <c r="A21" s="6" t="s">
        <v>482</v>
      </c>
      <c r="B21" s="6" t="s">
        <v>67</v>
      </c>
      <c r="C21" s="7" t="s">
        <v>767</v>
      </c>
      <c r="D21" s="10">
        <v>15</v>
      </c>
      <c r="E21" s="10">
        <v>30000</v>
      </c>
      <c r="F21" s="10">
        <v>450000</v>
      </c>
      <c r="G21" s="10">
        <v>15</v>
      </c>
      <c r="H21" s="10">
        <v>30000</v>
      </c>
      <c r="I21" s="10">
        <v>450000</v>
      </c>
      <c r="J21" s="10">
        <v>15</v>
      </c>
      <c r="K21" s="10">
        <v>30000</v>
      </c>
      <c r="L21" s="10">
        <v>450000</v>
      </c>
    </row>
    <row r="22" spans="1:12" ht="24.95" customHeight="1">
      <c r="A22" s="6" t="s">
        <v>483</v>
      </c>
      <c r="B22" s="6" t="s">
        <v>67</v>
      </c>
      <c r="C22" s="7" t="s">
        <v>768</v>
      </c>
      <c r="D22" s="10">
        <v>2</v>
      </c>
      <c r="E22" s="10">
        <v>120000.01</v>
      </c>
      <c r="F22" s="10">
        <v>240000.02</v>
      </c>
      <c r="G22" s="10">
        <v>2</v>
      </c>
      <c r="H22" s="10">
        <v>120000.02</v>
      </c>
      <c r="I22" s="10">
        <v>240000.04</v>
      </c>
      <c r="J22" s="10">
        <v>2</v>
      </c>
      <c r="K22" s="10">
        <v>120000.02</v>
      </c>
      <c r="L22" s="10">
        <v>240000.04</v>
      </c>
    </row>
    <row r="23" spans="1:12" ht="24.95" customHeight="1">
      <c r="A23" s="6" t="s">
        <v>484</v>
      </c>
      <c r="B23" s="6" t="s">
        <v>67</v>
      </c>
      <c r="C23" s="7" t="s">
        <v>769</v>
      </c>
      <c r="D23" s="10">
        <v>3</v>
      </c>
      <c r="E23" s="10">
        <v>100000</v>
      </c>
      <c r="F23" s="10">
        <v>300000</v>
      </c>
      <c r="G23" s="10">
        <v>3</v>
      </c>
      <c r="H23" s="10">
        <v>100000</v>
      </c>
      <c r="I23" s="10">
        <v>300000</v>
      </c>
      <c r="J23" s="10">
        <v>3</v>
      </c>
      <c r="K23" s="10">
        <v>100000</v>
      </c>
      <c r="L23" s="10">
        <v>300000</v>
      </c>
    </row>
    <row r="24" spans="1:12" ht="24.95" customHeight="1">
      <c r="A24" s="6" t="s">
        <v>485</v>
      </c>
      <c r="B24" s="6" t="s">
        <v>67</v>
      </c>
      <c r="C24" s="7" t="s">
        <v>770</v>
      </c>
      <c r="D24" s="10">
        <v>11</v>
      </c>
      <c r="E24" s="10">
        <v>22000</v>
      </c>
      <c r="F24" s="10">
        <v>242000</v>
      </c>
      <c r="G24" s="10">
        <v>11</v>
      </c>
      <c r="H24" s="10">
        <v>22000</v>
      </c>
      <c r="I24" s="10">
        <v>242000</v>
      </c>
      <c r="J24" s="10">
        <v>11</v>
      </c>
      <c r="K24" s="10">
        <v>22000</v>
      </c>
      <c r="L24" s="10">
        <v>242000</v>
      </c>
    </row>
    <row r="25" spans="1:12" ht="24.95" customHeight="1">
      <c r="A25" s="6" t="s">
        <v>486</v>
      </c>
      <c r="B25" s="6" t="s">
        <v>67</v>
      </c>
      <c r="C25" s="7" t="s">
        <v>771</v>
      </c>
      <c r="D25" s="10">
        <v>69</v>
      </c>
      <c r="E25" s="10">
        <v>113540</v>
      </c>
      <c r="F25" s="10">
        <v>7834260</v>
      </c>
      <c r="G25" s="10">
        <v>69</v>
      </c>
      <c r="H25" s="10">
        <v>113540</v>
      </c>
      <c r="I25" s="10">
        <v>7834260</v>
      </c>
      <c r="J25" s="10">
        <v>69</v>
      </c>
      <c r="K25" s="10">
        <v>113540</v>
      </c>
      <c r="L25" s="10">
        <v>7834260</v>
      </c>
    </row>
    <row r="26" spans="1:12" ht="24.95" customHeight="1">
      <c r="A26" s="6" t="s">
        <v>580</v>
      </c>
      <c r="B26" s="6" t="s">
        <v>67</v>
      </c>
      <c r="C26" s="7" t="s">
        <v>772</v>
      </c>
      <c r="D26" s="10">
        <v>8</v>
      </c>
      <c r="E26" s="10">
        <v>33500</v>
      </c>
      <c r="F26" s="10">
        <v>268000</v>
      </c>
      <c r="G26" s="10">
        <v>8</v>
      </c>
      <c r="H26" s="10">
        <v>33500</v>
      </c>
      <c r="I26" s="10">
        <v>268000</v>
      </c>
      <c r="J26" s="10">
        <v>8</v>
      </c>
      <c r="K26" s="10">
        <v>33500</v>
      </c>
      <c r="L26" s="10">
        <v>268000</v>
      </c>
    </row>
    <row r="27" spans="1:12" ht="24.95" customHeight="1">
      <c r="A27" s="6" t="s">
        <v>490</v>
      </c>
      <c r="B27" s="6" t="s">
        <v>67</v>
      </c>
      <c r="C27" s="7" t="s">
        <v>773</v>
      </c>
      <c r="D27" s="10">
        <v>36</v>
      </c>
      <c r="E27" s="10">
        <v>111300</v>
      </c>
      <c r="F27" s="10">
        <v>4006800</v>
      </c>
      <c r="G27" s="10">
        <v>36</v>
      </c>
      <c r="H27" s="10">
        <v>111300</v>
      </c>
      <c r="I27" s="10">
        <v>4006800</v>
      </c>
      <c r="J27" s="10">
        <v>36</v>
      </c>
      <c r="K27" s="10">
        <v>111300</v>
      </c>
      <c r="L27" s="10">
        <v>4006800</v>
      </c>
    </row>
    <row r="28" spans="1:12" ht="24.95" customHeight="1">
      <c r="A28" s="6" t="s">
        <v>492</v>
      </c>
      <c r="B28" s="6" t="s">
        <v>67</v>
      </c>
      <c r="C28" s="7" t="s">
        <v>774</v>
      </c>
      <c r="D28" s="10">
        <v>21</v>
      </c>
      <c r="E28" s="10">
        <v>98000</v>
      </c>
      <c r="F28" s="10">
        <v>2058000</v>
      </c>
      <c r="G28" s="10">
        <v>26</v>
      </c>
      <c r="H28" s="10">
        <v>98000</v>
      </c>
      <c r="I28" s="10">
        <v>2548000</v>
      </c>
      <c r="J28" s="10">
        <v>26</v>
      </c>
      <c r="K28" s="10">
        <v>98000</v>
      </c>
      <c r="L28" s="10">
        <v>2548000</v>
      </c>
    </row>
    <row r="29" spans="1:12" ht="24.95" customHeight="1">
      <c r="A29" s="6" t="s">
        <v>494</v>
      </c>
      <c r="B29" s="6" t="s">
        <v>67</v>
      </c>
      <c r="C29" s="7" t="s">
        <v>775</v>
      </c>
      <c r="D29" s="10">
        <v>21</v>
      </c>
      <c r="E29" s="10">
        <v>113000</v>
      </c>
      <c r="F29" s="10">
        <v>2373000</v>
      </c>
      <c r="G29" s="10">
        <v>21</v>
      </c>
      <c r="H29" s="10">
        <v>113000</v>
      </c>
      <c r="I29" s="10">
        <v>2373000</v>
      </c>
      <c r="J29" s="10">
        <v>21</v>
      </c>
      <c r="K29" s="10">
        <v>113000</v>
      </c>
      <c r="L29" s="10">
        <v>2373000</v>
      </c>
    </row>
    <row r="30" spans="1:12" ht="24.95" customHeight="1">
      <c r="A30" s="6" t="s">
        <v>496</v>
      </c>
      <c r="B30" s="6" t="s">
        <v>67</v>
      </c>
      <c r="C30" s="7" t="s">
        <v>776</v>
      </c>
      <c r="D30" s="10">
        <v>10</v>
      </c>
      <c r="E30" s="10">
        <v>139000</v>
      </c>
      <c r="F30" s="10">
        <v>1390000</v>
      </c>
      <c r="G30" s="10">
        <v>10</v>
      </c>
      <c r="H30" s="10">
        <v>139000</v>
      </c>
      <c r="I30" s="10">
        <v>1390000</v>
      </c>
      <c r="J30" s="10">
        <v>10</v>
      </c>
      <c r="K30" s="10">
        <v>139000</v>
      </c>
      <c r="L30" s="10">
        <v>1390000</v>
      </c>
    </row>
    <row r="31" spans="1:12" ht="24.95" customHeight="1">
      <c r="A31" s="6" t="s">
        <v>498</v>
      </c>
      <c r="B31" s="6" t="s">
        <v>67</v>
      </c>
      <c r="C31" s="7" t="s">
        <v>777</v>
      </c>
      <c r="D31" s="10">
        <v>30</v>
      </c>
      <c r="E31" s="10">
        <v>33000</v>
      </c>
      <c r="F31" s="10">
        <v>990000</v>
      </c>
      <c r="G31" s="10">
        <v>30</v>
      </c>
      <c r="H31" s="10">
        <v>33000</v>
      </c>
      <c r="I31" s="10">
        <v>990000</v>
      </c>
      <c r="J31" s="10">
        <v>30</v>
      </c>
      <c r="K31" s="10">
        <v>33000</v>
      </c>
      <c r="L31" s="10">
        <v>990000</v>
      </c>
    </row>
    <row r="32" spans="1:12" ht="24.95" customHeight="1">
      <c r="A32" s="6" t="s">
        <v>500</v>
      </c>
      <c r="B32" s="6" t="s">
        <v>67</v>
      </c>
      <c r="C32" s="7" t="s">
        <v>778</v>
      </c>
      <c r="D32" s="10">
        <v>35</v>
      </c>
      <c r="E32" s="10">
        <v>123550</v>
      </c>
      <c r="F32" s="10">
        <v>4324250</v>
      </c>
      <c r="G32" s="10">
        <v>35</v>
      </c>
      <c r="H32" s="10">
        <v>123550</v>
      </c>
      <c r="I32" s="10">
        <v>4324250</v>
      </c>
      <c r="J32" s="10">
        <v>35</v>
      </c>
      <c r="K32" s="10">
        <v>123550</v>
      </c>
      <c r="L32" s="10">
        <v>4324250</v>
      </c>
    </row>
    <row r="33" spans="1:12" ht="24.95" customHeight="1">
      <c r="A33" s="6" t="s">
        <v>502</v>
      </c>
      <c r="B33" s="6" t="s">
        <v>67</v>
      </c>
      <c r="C33" s="7" t="s">
        <v>779</v>
      </c>
      <c r="D33" s="10">
        <v>4</v>
      </c>
      <c r="E33" s="10">
        <v>100000</v>
      </c>
      <c r="F33" s="10">
        <v>400000</v>
      </c>
      <c r="G33" s="10">
        <v>4</v>
      </c>
      <c r="H33" s="10">
        <v>100000</v>
      </c>
      <c r="I33" s="10">
        <v>400000</v>
      </c>
      <c r="J33" s="10">
        <v>4</v>
      </c>
      <c r="K33" s="10">
        <v>100000</v>
      </c>
      <c r="L33" s="10">
        <v>400000</v>
      </c>
    </row>
    <row r="34" spans="1:12" ht="24.95" customHeight="1">
      <c r="A34" s="6" t="s">
        <v>504</v>
      </c>
      <c r="B34" s="6" t="s">
        <v>67</v>
      </c>
      <c r="C34" s="7" t="s">
        <v>780</v>
      </c>
      <c r="D34" s="10">
        <v>8</v>
      </c>
      <c r="E34" s="10">
        <v>128000</v>
      </c>
      <c r="F34" s="10">
        <v>1024000</v>
      </c>
      <c r="G34" s="10">
        <v>8</v>
      </c>
      <c r="H34" s="10">
        <v>128000</v>
      </c>
      <c r="I34" s="10">
        <v>1024000</v>
      </c>
      <c r="J34" s="10">
        <v>8</v>
      </c>
      <c r="K34" s="10">
        <v>128000</v>
      </c>
      <c r="L34" s="10">
        <v>1024000</v>
      </c>
    </row>
    <row r="35" spans="1:12" ht="24.95" customHeight="1">
      <c r="A35" s="6" t="s">
        <v>581</v>
      </c>
      <c r="B35" s="6" t="s">
        <v>67</v>
      </c>
      <c r="C35" s="7" t="s">
        <v>781</v>
      </c>
      <c r="D35" s="10">
        <v>2</v>
      </c>
      <c r="E35" s="10">
        <v>120000</v>
      </c>
      <c r="F35" s="10">
        <v>240000</v>
      </c>
      <c r="G35" s="10">
        <v>2</v>
      </c>
      <c r="H35" s="10">
        <v>120000</v>
      </c>
      <c r="I35" s="10">
        <v>240000</v>
      </c>
      <c r="J35" s="10">
        <v>2</v>
      </c>
      <c r="K35" s="10">
        <v>120000</v>
      </c>
      <c r="L35" s="10">
        <v>240000</v>
      </c>
    </row>
    <row r="36" spans="1:12" ht="24.95" customHeight="1">
      <c r="A36" s="6" t="s">
        <v>582</v>
      </c>
      <c r="B36" s="6" t="s">
        <v>67</v>
      </c>
      <c r="C36" s="7" t="s">
        <v>782</v>
      </c>
      <c r="D36" s="10">
        <v>8</v>
      </c>
      <c r="E36" s="10">
        <v>124000</v>
      </c>
      <c r="F36" s="10">
        <v>992000</v>
      </c>
      <c r="G36" s="10">
        <v>8</v>
      </c>
      <c r="H36" s="10">
        <v>124000</v>
      </c>
      <c r="I36" s="10">
        <v>992000</v>
      </c>
      <c r="J36" s="10">
        <v>8</v>
      </c>
      <c r="K36" s="10">
        <v>124000</v>
      </c>
      <c r="L36" s="10">
        <v>992000</v>
      </c>
    </row>
    <row r="37" spans="1:12" ht="24.95" customHeight="1">
      <c r="A37" s="6" t="s">
        <v>583</v>
      </c>
      <c r="B37" s="6" t="s">
        <v>67</v>
      </c>
      <c r="C37" s="7" t="s">
        <v>783</v>
      </c>
      <c r="D37" s="10">
        <v>40</v>
      </c>
      <c r="E37" s="10">
        <v>137000</v>
      </c>
      <c r="F37" s="10">
        <v>5480000</v>
      </c>
      <c r="G37" s="10">
        <v>40</v>
      </c>
      <c r="H37" s="10">
        <v>137000</v>
      </c>
      <c r="I37" s="10">
        <v>5480000</v>
      </c>
      <c r="J37" s="10">
        <v>40</v>
      </c>
      <c r="K37" s="10">
        <v>137000</v>
      </c>
      <c r="L37" s="10">
        <v>5480000</v>
      </c>
    </row>
    <row r="38" spans="1:12" ht="24.95" customHeight="1">
      <c r="A38" s="6" t="s">
        <v>584</v>
      </c>
      <c r="B38" s="6" t="s">
        <v>67</v>
      </c>
      <c r="C38" s="7" t="s">
        <v>784</v>
      </c>
      <c r="D38" s="10">
        <v>13</v>
      </c>
      <c r="E38" s="10">
        <v>127072</v>
      </c>
      <c r="F38" s="10">
        <v>1651936</v>
      </c>
      <c r="G38" s="10">
        <v>13</v>
      </c>
      <c r="H38" s="10">
        <v>127072</v>
      </c>
      <c r="I38" s="10">
        <v>1651936</v>
      </c>
      <c r="J38" s="10">
        <v>13</v>
      </c>
      <c r="K38" s="10">
        <v>127072</v>
      </c>
      <c r="L38" s="10">
        <v>1651936</v>
      </c>
    </row>
    <row r="39" spans="1:12" ht="24.95" customHeight="1">
      <c r="A39" s="6" t="s">
        <v>585</v>
      </c>
      <c r="B39" s="6" t="s">
        <v>67</v>
      </c>
      <c r="C39" s="7" t="s">
        <v>785</v>
      </c>
      <c r="D39" s="10">
        <v>5</v>
      </c>
      <c r="E39" s="10">
        <v>40000</v>
      </c>
      <c r="F39" s="10">
        <v>200000</v>
      </c>
      <c r="G39" s="10">
        <v>5</v>
      </c>
      <c r="H39" s="10">
        <v>40000</v>
      </c>
      <c r="I39" s="10">
        <v>200000</v>
      </c>
      <c r="J39" s="10">
        <v>5</v>
      </c>
      <c r="K39" s="10">
        <v>40000</v>
      </c>
      <c r="L39" s="10">
        <v>200000</v>
      </c>
    </row>
    <row r="40" spans="1:12" ht="24.95" customHeight="1">
      <c r="A40" s="6" t="s">
        <v>506</v>
      </c>
      <c r="B40" s="6" t="s">
        <v>67</v>
      </c>
      <c r="C40" s="7" t="s">
        <v>786</v>
      </c>
      <c r="D40" s="10">
        <v>6</v>
      </c>
      <c r="E40" s="10">
        <v>120000</v>
      </c>
      <c r="F40" s="10">
        <v>720000</v>
      </c>
      <c r="G40" s="10">
        <v>6</v>
      </c>
      <c r="H40" s="10">
        <v>120000</v>
      </c>
      <c r="I40" s="10">
        <v>720000</v>
      </c>
      <c r="J40" s="10">
        <v>6</v>
      </c>
      <c r="K40" s="10">
        <v>120000</v>
      </c>
      <c r="L40" s="10">
        <v>720000</v>
      </c>
    </row>
    <row r="41" spans="1:12" ht="24.95" customHeight="1">
      <c r="A41" s="6" t="s">
        <v>508</v>
      </c>
      <c r="B41" s="6" t="s">
        <v>67</v>
      </c>
      <c r="C41" s="7" t="s">
        <v>787</v>
      </c>
      <c r="D41" s="10">
        <v>5</v>
      </c>
      <c r="E41" s="10">
        <v>132500</v>
      </c>
      <c r="F41" s="10">
        <v>662500</v>
      </c>
      <c r="G41" s="10">
        <v>5</v>
      </c>
      <c r="H41" s="10">
        <v>132500</v>
      </c>
      <c r="I41" s="10">
        <v>662500</v>
      </c>
      <c r="J41" s="10">
        <v>5</v>
      </c>
      <c r="K41" s="10">
        <v>132500</v>
      </c>
      <c r="L41" s="10">
        <v>662500</v>
      </c>
    </row>
    <row r="42" spans="1:12" ht="24.95" customHeight="1">
      <c r="A42" s="6" t="s">
        <v>510</v>
      </c>
      <c r="B42" s="6" t="s">
        <v>67</v>
      </c>
      <c r="C42" s="7" t="s">
        <v>788</v>
      </c>
      <c r="D42" s="10">
        <v>10</v>
      </c>
      <c r="E42" s="10">
        <v>58040</v>
      </c>
      <c r="F42" s="10">
        <v>580400</v>
      </c>
      <c r="G42" s="10">
        <v>10</v>
      </c>
      <c r="H42" s="10">
        <v>51000</v>
      </c>
      <c r="I42" s="10">
        <v>510000</v>
      </c>
      <c r="J42" s="10">
        <v>10</v>
      </c>
      <c r="K42" s="10">
        <v>51000</v>
      </c>
      <c r="L42" s="10">
        <v>510000</v>
      </c>
    </row>
    <row r="43" spans="1:12" ht="24.95" customHeight="1">
      <c r="A43" s="6" t="s">
        <v>687</v>
      </c>
      <c r="B43" s="6" t="s">
        <v>67</v>
      </c>
      <c r="C43" s="7" t="s">
        <v>789</v>
      </c>
      <c r="D43" s="10">
        <v>30</v>
      </c>
      <c r="E43" s="10">
        <v>108300</v>
      </c>
      <c r="F43" s="10">
        <v>3249000</v>
      </c>
      <c r="G43" s="10">
        <v>30</v>
      </c>
      <c r="H43" s="10">
        <v>108300</v>
      </c>
      <c r="I43" s="10">
        <v>3249000</v>
      </c>
      <c r="J43" s="10">
        <v>30</v>
      </c>
      <c r="K43" s="10">
        <v>108300</v>
      </c>
      <c r="L43" s="10">
        <v>3249000</v>
      </c>
    </row>
    <row r="44" spans="1:12" ht="24.95" customHeight="1">
      <c r="A44" s="6" t="s">
        <v>512</v>
      </c>
      <c r="B44" s="6" t="s">
        <v>67</v>
      </c>
      <c r="C44" s="7" t="s">
        <v>790</v>
      </c>
      <c r="D44" s="10">
        <v>1</v>
      </c>
      <c r="E44" s="10">
        <v>450000</v>
      </c>
      <c r="F44" s="10">
        <v>450000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</row>
    <row r="45" spans="1:12" ht="24.95" customHeight="1">
      <c r="A45" s="29" t="s">
        <v>574</v>
      </c>
      <c r="B45" s="29"/>
      <c r="C45" s="29"/>
      <c r="D45" s="11" t="s">
        <v>386</v>
      </c>
      <c r="E45" s="11" t="s">
        <v>386</v>
      </c>
      <c r="F45" s="11">
        <f>SUM(F18:F44)</f>
        <v>53900000</v>
      </c>
      <c r="G45" s="11" t="s">
        <v>386</v>
      </c>
      <c r="H45" s="11" t="s">
        <v>386</v>
      </c>
      <c r="I45" s="11">
        <f>SUM(I18:I44)</f>
        <v>53900000</v>
      </c>
      <c r="J45" s="11" t="s">
        <v>386</v>
      </c>
      <c r="K45" s="11" t="s">
        <v>386</v>
      </c>
      <c r="L45" s="11">
        <f>SUM(L18:L44)</f>
        <v>53900000</v>
      </c>
    </row>
    <row r="46" ht="15" customHeight="1"/>
    <row r="47" spans="1:12" ht="24.95" customHeight="1">
      <c r="A47" s="17" t="s">
        <v>791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ht="24.95" customHeight="1"/>
    <row r="49" spans="1:12" ht="50.1" customHeight="1">
      <c r="A49" s="19" t="s">
        <v>376</v>
      </c>
      <c r="B49" s="19" t="s">
        <v>45</v>
      </c>
      <c r="C49" s="19" t="s">
        <v>753</v>
      </c>
      <c r="D49" s="19" t="s">
        <v>754</v>
      </c>
      <c r="E49" s="19"/>
      <c r="F49" s="19"/>
      <c r="G49" s="19" t="s">
        <v>755</v>
      </c>
      <c r="H49" s="19"/>
      <c r="I49" s="19"/>
      <c r="J49" s="19" t="s">
        <v>756</v>
      </c>
      <c r="K49" s="19"/>
      <c r="L49" s="19"/>
    </row>
    <row r="50" spans="1:12" ht="50.1" customHeight="1">
      <c r="A50" s="19"/>
      <c r="B50" s="19"/>
      <c r="C50" s="19"/>
      <c r="D50" s="6" t="s">
        <v>757</v>
      </c>
      <c r="E50" s="6" t="s">
        <v>758</v>
      </c>
      <c r="F50" s="6" t="s">
        <v>759</v>
      </c>
      <c r="G50" s="6" t="s">
        <v>757</v>
      </c>
      <c r="H50" s="6" t="s">
        <v>758</v>
      </c>
      <c r="I50" s="6" t="s">
        <v>760</v>
      </c>
      <c r="J50" s="6" t="s">
        <v>757</v>
      </c>
      <c r="K50" s="6" t="s">
        <v>758</v>
      </c>
      <c r="L50" s="6" t="s">
        <v>761</v>
      </c>
    </row>
    <row r="51" spans="1:12" ht="24.95" customHeight="1">
      <c r="A51" s="6" t="s">
        <v>383</v>
      </c>
      <c r="B51" s="6" t="s">
        <v>480</v>
      </c>
      <c r="C51" s="6" t="s">
        <v>481</v>
      </c>
      <c r="D51" s="6" t="s">
        <v>482</v>
      </c>
      <c r="E51" s="6" t="s">
        <v>483</v>
      </c>
      <c r="F51" s="6" t="s">
        <v>484</v>
      </c>
      <c r="G51" s="6" t="s">
        <v>485</v>
      </c>
      <c r="H51" s="6" t="s">
        <v>486</v>
      </c>
      <c r="I51" s="6" t="s">
        <v>580</v>
      </c>
      <c r="J51" s="6" t="s">
        <v>490</v>
      </c>
      <c r="K51" s="6" t="s">
        <v>492</v>
      </c>
      <c r="L51" s="6" t="s">
        <v>494</v>
      </c>
    </row>
    <row r="52" spans="1:12" ht="24.95" customHeight="1">
      <c r="A52" s="6" t="s">
        <v>383</v>
      </c>
      <c r="B52" s="6" t="s">
        <v>67</v>
      </c>
      <c r="C52" s="7" t="s">
        <v>792</v>
      </c>
      <c r="D52" s="10">
        <v>1</v>
      </c>
      <c r="E52" s="10">
        <v>85.18</v>
      </c>
      <c r="F52" s="10">
        <v>85.18</v>
      </c>
      <c r="G52" s="10">
        <v>1</v>
      </c>
      <c r="H52" s="10">
        <v>85.18</v>
      </c>
      <c r="I52" s="10">
        <v>85.18</v>
      </c>
      <c r="J52" s="10">
        <v>1</v>
      </c>
      <c r="K52" s="10">
        <v>85.18</v>
      </c>
      <c r="L52" s="10">
        <v>85.18</v>
      </c>
    </row>
    <row r="53" spans="1:12" ht="24.95" customHeight="1">
      <c r="A53" s="6" t="s">
        <v>480</v>
      </c>
      <c r="B53" s="6" t="s">
        <v>67</v>
      </c>
      <c r="C53" s="7" t="s">
        <v>793</v>
      </c>
      <c r="D53" s="10">
        <v>12.5</v>
      </c>
      <c r="E53" s="10">
        <v>144437.799999999</v>
      </c>
      <c r="F53" s="10">
        <v>1805472.499999988</v>
      </c>
      <c r="G53" s="10">
        <v>12.5</v>
      </c>
      <c r="H53" s="10">
        <v>144437.8</v>
      </c>
      <c r="I53" s="10">
        <v>1805472.5</v>
      </c>
      <c r="J53" s="10">
        <v>12.5</v>
      </c>
      <c r="K53" s="10">
        <v>144437.8</v>
      </c>
      <c r="L53" s="10">
        <v>1805472.5</v>
      </c>
    </row>
    <row r="54" spans="1:12" ht="24.95" customHeight="1">
      <c r="A54" s="6" t="s">
        <v>481</v>
      </c>
      <c r="B54" s="6" t="s">
        <v>67</v>
      </c>
      <c r="C54" s="7" t="s">
        <v>794</v>
      </c>
      <c r="D54" s="10">
        <v>70.83</v>
      </c>
      <c r="E54" s="10">
        <v>158149.8</v>
      </c>
      <c r="F54" s="10">
        <v>11201750.334</v>
      </c>
      <c r="G54" s="10">
        <v>70.83</v>
      </c>
      <c r="H54" s="10">
        <v>158149.8</v>
      </c>
      <c r="I54" s="10">
        <v>11201750.334</v>
      </c>
      <c r="J54" s="10">
        <v>70.83</v>
      </c>
      <c r="K54" s="10">
        <v>158149.8</v>
      </c>
      <c r="L54" s="10">
        <v>11201750.334</v>
      </c>
    </row>
    <row r="55" spans="1:12" ht="24.95" customHeight="1">
      <c r="A55" s="6" t="s">
        <v>482</v>
      </c>
      <c r="B55" s="6" t="s">
        <v>67</v>
      </c>
      <c r="C55" s="7" t="s">
        <v>795</v>
      </c>
      <c r="D55" s="10">
        <v>70.83</v>
      </c>
      <c r="E55" s="10">
        <v>161234.8</v>
      </c>
      <c r="F55" s="10">
        <v>11420260.884</v>
      </c>
      <c r="G55" s="10">
        <v>70.83</v>
      </c>
      <c r="H55" s="10">
        <v>161234.8</v>
      </c>
      <c r="I55" s="10">
        <v>11420260.884</v>
      </c>
      <c r="J55" s="10">
        <v>70.83</v>
      </c>
      <c r="K55" s="10">
        <v>161234.8</v>
      </c>
      <c r="L55" s="10">
        <v>11420260.884</v>
      </c>
    </row>
    <row r="56" spans="1:12" ht="24.95" customHeight="1">
      <c r="A56" s="6" t="s">
        <v>483</v>
      </c>
      <c r="B56" s="6" t="s">
        <v>67</v>
      </c>
      <c r="C56" s="7" t="s">
        <v>796</v>
      </c>
      <c r="D56" s="10">
        <v>62</v>
      </c>
      <c r="E56" s="10">
        <v>126833.11</v>
      </c>
      <c r="F56" s="10">
        <v>7863652.82</v>
      </c>
      <c r="G56" s="10">
        <v>62</v>
      </c>
      <c r="H56" s="10">
        <v>126833.11</v>
      </c>
      <c r="I56" s="10">
        <v>7863652.82</v>
      </c>
      <c r="J56" s="10">
        <v>62</v>
      </c>
      <c r="K56" s="10">
        <v>126833.11</v>
      </c>
      <c r="L56" s="10">
        <v>7863652.82</v>
      </c>
    </row>
    <row r="57" spans="1:12" ht="24.95" customHeight="1">
      <c r="A57" s="6" t="s">
        <v>484</v>
      </c>
      <c r="B57" s="6" t="s">
        <v>67</v>
      </c>
      <c r="C57" s="7" t="s">
        <v>797</v>
      </c>
      <c r="D57" s="10">
        <v>83.33</v>
      </c>
      <c r="E57" s="10">
        <v>126833.11</v>
      </c>
      <c r="F57" s="10">
        <v>10569003.0563</v>
      </c>
      <c r="G57" s="10">
        <v>83.33</v>
      </c>
      <c r="H57" s="10">
        <v>126833.11</v>
      </c>
      <c r="I57" s="10">
        <v>10569003.0563</v>
      </c>
      <c r="J57" s="10">
        <v>83.33</v>
      </c>
      <c r="K57" s="10">
        <v>126833.11</v>
      </c>
      <c r="L57" s="10">
        <v>10569003.0563</v>
      </c>
    </row>
    <row r="58" spans="1:12" ht="24.95" customHeight="1">
      <c r="A58" s="6" t="s">
        <v>485</v>
      </c>
      <c r="B58" s="6" t="s">
        <v>67</v>
      </c>
      <c r="C58" s="7" t="s">
        <v>798</v>
      </c>
      <c r="D58" s="10">
        <v>33.33</v>
      </c>
      <c r="E58" s="10">
        <v>144437.8</v>
      </c>
      <c r="F58" s="10">
        <v>4814111.874</v>
      </c>
      <c r="G58" s="10">
        <v>33.33</v>
      </c>
      <c r="H58" s="10">
        <v>144437.8</v>
      </c>
      <c r="I58" s="10">
        <v>4814111.874</v>
      </c>
      <c r="J58" s="10">
        <v>33.33</v>
      </c>
      <c r="K58" s="10">
        <v>144437.8</v>
      </c>
      <c r="L58" s="10">
        <v>4814111.874</v>
      </c>
    </row>
    <row r="59" spans="1:12" ht="24.95" customHeight="1">
      <c r="A59" s="6" t="s">
        <v>486</v>
      </c>
      <c r="B59" s="6" t="s">
        <v>67</v>
      </c>
      <c r="C59" s="7" t="s">
        <v>799</v>
      </c>
      <c r="D59" s="10">
        <v>59.33</v>
      </c>
      <c r="E59" s="10">
        <v>117943.11</v>
      </c>
      <c r="F59" s="10">
        <v>6997564.7163</v>
      </c>
      <c r="G59" s="10">
        <v>59.33</v>
      </c>
      <c r="H59" s="10">
        <v>117943.11</v>
      </c>
      <c r="I59" s="10">
        <v>6997564.7163</v>
      </c>
      <c r="J59" s="10">
        <v>59.33</v>
      </c>
      <c r="K59" s="10">
        <v>117943.11</v>
      </c>
      <c r="L59" s="10">
        <v>6997564.7163</v>
      </c>
    </row>
    <row r="60" spans="1:12" ht="24.95" customHeight="1">
      <c r="A60" s="6" t="s">
        <v>580</v>
      </c>
      <c r="B60" s="6" t="s">
        <v>67</v>
      </c>
      <c r="C60" s="7" t="s">
        <v>800</v>
      </c>
      <c r="D60" s="10">
        <v>25</v>
      </c>
      <c r="E60" s="10">
        <v>158149.8</v>
      </c>
      <c r="F60" s="10">
        <v>3953745</v>
      </c>
      <c r="G60" s="10">
        <v>25</v>
      </c>
      <c r="H60" s="10">
        <v>158149.8</v>
      </c>
      <c r="I60" s="10">
        <v>3953745</v>
      </c>
      <c r="J60" s="10">
        <v>25</v>
      </c>
      <c r="K60" s="10">
        <v>158149.8</v>
      </c>
      <c r="L60" s="10">
        <v>3953745</v>
      </c>
    </row>
    <row r="61" spans="1:12" ht="24.95" customHeight="1">
      <c r="A61" s="6" t="s">
        <v>490</v>
      </c>
      <c r="B61" s="6" t="s">
        <v>67</v>
      </c>
      <c r="C61" s="7" t="s">
        <v>801</v>
      </c>
      <c r="D61" s="10">
        <v>25</v>
      </c>
      <c r="E61" s="10">
        <v>158149.8</v>
      </c>
      <c r="F61" s="10">
        <v>3953745</v>
      </c>
      <c r="G61" s="10">
        <v>25</v>
      </c>
      <c r="H61" s="10">
        <v>158149.8</v>
      </c>
      <c r="I61" s="10">
        <v>3953745</v>
      </c>
      <c r="J61" s="10">
        <v>25</v>
      </c>
      <c r="K61" s="10">
        <v>158149.8</v>
      </c>
      <c r="L61" s="10">
        <v>3953745</v>
      </c>
    </row>
    <row r="62" spans="1:12" ht="24.95" customHeight="1">
      <c r="A62" s="6" t="s">
        <v>492</v>
      </c>
      <c r="B62" s="6" t="s">
        <v>67</v>
      </c>
      <c r="C62" s="7" t="s">
        <v>802</v>
      </c>
      <c r="D62" s="10">
        <v>120.33</v>
      </c>
      <c r="E62" s="10">
        <v>126833.11</v>
      </c>
      <c r="F62" s="10">
        <v>15261828.1263</v>
      </c>
      <c r="G62" s="10">
        <v>120.33</v>
      </c>
      <c r="H62" s="10">
        <v>126833.11</v>
      </c>
      <c r="I62" s="10">
        <v>15261828.1263</v>
      </c>
      <c r="J62" s="10">
        <v>120.33</v>
      </c>
      <c r="K62" s="10">
        <v>126833.11</v>
      </c>
      <c r="L62" s="10">
        <v>15261828.1263</v>
      </c>
    </row>
    <row r="63" spans="1:12" ht="24.95" customHeight="1">
      <c r="A63" s="6" t="s">
        <v>494</v>
      </c>
      <c r="B63" s="6" t="s">
        <v>67</v>
      </c>
      <c r="C63" s="7" t="s">
        <v>803</v>
      </c>
      <c r="D63" s="10">
        <v>8.329999</v>
      </c>
      <c r="E63" s="10">
        <v>11736.64</v>
      </c>
      <c r="F63" s="10">
        <v>97766.19946336</v>
      </c>
      <c r="G63" s="10">
        <v>8.329999</v>
      </c>
      <c r="H63" s="10">
        <v>11736.64</v>
      </c>
      <c r="I63" s="10">
        <v>97766.19946336</v>
      </c>
      <c r="J63" s="10">
        <v>8.329999</v>
      </c>
      <c r="K63" s="10">
        <v>11736.64</v>
      </c>
      <c r="L63" s="10">
        <v>97766.19946336</v>
      </c>
    </row>
    <row r="64" spans="1:12" ht="24.95" customHeight="1">
      <c r="A64" s="6" t="s">
        <v>496</v>
      </c>
      <c r="B64" s="6" t="s">
        <v>67</v>
      </c>
      <c r="C64" s="7" t="s">
        <v>802</v>
      </c>
      <c r="D64" s="10">
        <v>65.83</v>
      </c>
      <c r="E64" s="10">
        <v>12621.29</v>
      </c>
      <c r="F64" s="10">
        <v>830859.5207</v>
      </c>
      <c r="G64" s="10">
        <v>65.83</v>
      </c>
      <c r="H64" s="10">
        <v>12621.29</v>
      </c>
      <c r="I64" s="10">
        <v>830859.5207</v>
      </c>
      <c r="J64" s="10">
        <v>65.83</v>
      </c>
      <c r="K64" s="10">
        <v>12621.29</v>
      </c>
      <c r="L64" s="10">
        <v>830859.5207</v>
      </c>
    </row>
    <row r="65" spans="1:12" ht="24.95" customHeight="1">
      <c r="A65" s="6" t="s">
        <v>498</v>
      </c>
      <c r="B65" s="6" t="s">
        <v>67</v>
      </c>
      <c r="C65" s="7" t="s">
        <v>804</v>
      </c>
      <c r="D65" s="10">
        <v>120.83</v>
      </c>
      <c r="E65" s="10">
        <v>126833.11</v>
      </c>
      <c r="F65" s="10">
        <v>15325244.6813</v>
      </c>
      <c r="G65" s="10">
        <v>120.83</v>
      </c>
      <c r="H65" s="10">
        <v>126833.11</v>
      </c>
      <c r="I65" s="10">
        <v>15325244.6813</v>
      </c>
      <c r="J65" s="10">
        <v>120.83</v>
      </c>
      <c r="K65" s="10">
        <v>126833.11</v>
      </c>
      <c r="L65" s="10">
        <v>15325244.6813</v>
      </c>
    </row>
    <row r="66" spans="1:12" ht="24.95" customHeight="1">
      <c r="A66" s="6" t="s">
        <v>500</v>
      </c>
      <c r="B66" s="6" t="s">
        <v>67</v>
      </c>
      <c r="C66" s="7" t="s">
        <v>805</v>
      </c>
      <c r="D66" s="10">
        <v>120.83</v>
      </c>
      <c r="E66" s="10">
        <v>126833.11</v>
      </c>
      <c r="F66" s="10">
        <v>15325244.6813</v>
      </c>
      <c r="G66" s="10">
        <v>120.83</v>
      </c>
      <c r="H66" s="10">
        <v>126833.11</v>
      </c>
      <c r="I66" s="10">
        <v>15325244.6813</v>
      </c>
      <c r="J66" s="10">
        <v>120.83</v>
      </c>
      <c r="K66" s="10">
        <v>126833.11</v>
      </c>
      <c r="L66" s="10">
        <v>15325244.6813</v>
      </c>
    </row>
    <row r="67" spans="1:12" ht="24.95" customHeight="1">
      <c r="A67" s="6" t="s">
        <v>502</v>
      </c>
      <c r="B67" s="6" t="s">
        <v>67</v>
      </c>
      <c r="C67" s="7" t="s">
        <v>806</v>
      </c>
      <c r="D67" s="10">
        <v>62.5</v>
      </c>
      <c r="E67" s="10">
        <v>144437.8</v>
      </c>
      <c r="F67" s="10">
        <v>9027362.5</v>
      </c>
      <c r="G67" s="10">
        <v>62.5</v>
      </c>
      <c r="H67" s="10">
        <v>144437.8</v>
      </c>
      <c r="I67" s="10">
        <v>9027362.5</v>
      </c>
      <c r="J67" s="10">
        <v>62.5</v>
      </c>
      <c r="K67" s="10">
        <v>144437.8</v>
      </c>
      <c r="L67" s="10">
        <v>9027362.5</v>
      </c>
    </row>
    <row r="68" spans="1:12" ht="24.95" customHeight="1">
      <c r="A68" s="6" t="s">
        <v>504</v>
      </c>
      <c r="B68" s="6" t="s">
        <v>67</v>
      </c>
      <c r="C68" s="7" t="s">
        <v>807</v>
      </c>
      <c r="D68" s="10">
        <v>58.33</v>
      </c>
      <c r="E68" s="10">
        <v>126833.11</v>
      </c>
      <c r="F68" s="10">
        <v>7398175.3063</v>
      </c>
      <c r="G68" s="10">
        <v>58.33</v>
      </c>
      <c r="H68" s="10">
        <v>126833.11</v>
      </c>
      <c r="I68" s="10">
        <v>7398175.3063</v>
      </c>
      <c r="J68" s="10">
        <v>58.33</v>
      </c>
      <c r="K68" s="10">
        <v>126833.11</v>
      </c>
      <c r="L68" s="10">
        <v>7398175.3063</v>
      </c>
    </row>
    <row r="69" spans="1:12" ht="24.95" customHeight="1">
      <c r="A69" s="6" t="s">
        <v>581</v>
      </c>
      <c r="B69" s="6" t="s">
        <v>67</v>
      </c>
      <c r="C69" s="7" t="s">
        <v>808</v>
      </c>
      <c r="D69" s="10">
        <v>33.33</v>
      </c>
      <c r="E69" s="10">
        <v>12621.29</v>
      </c>
      <c r="F69" s="10">
        <v>420667.5957</v>
      </c>
      <c r="G69" s="10">
        <v>33.33</v>
      </c>
      <c r="H69" s="10">
        <v>12621.29</v>
      </c>
      <c r="I69" s="10">
        <v>420667.5957</v>
      </c>
      <c r="J69" s="10">
        <v>33.33</v>
      </c>
      <c r="K69" s="10">
        <v>12621.29</v>
      </c>
      <c r="L69" s="10">
        <v>420667.5957</v>
      </c>
    </row>
    <row r="70" spans="1:12" ht="24.95" customHeight="1">
      <c r="A70" s="6" t="s">
        <v>582</v>
      </c>
      <c r="B70" s="6" t="s">
        <v>67</v>
      </c>
      <c r="C70" s="7" t="s">
        <v>809</v>
      </c>
      <c r="D70" s="10">
        <v>70.33</v>
      </c>
      <c r="E70" s="10">
        <v>158149.8</v>
      </c>
      <c r="F70" s="10">
        <v>11122675.434</v>
      </c>
      <c r="G70" s="10">
        <v>70.33</v>
      </c>
      <c r="H70" s="10">
        <v>158149.8</v>
      </c>
      <c r="I70" s="10">
        <v>11122675.434</v>
      </c>
      <c r="J70" s="10">
        <v>70.33</v>
      </c>
      <c r="K70" s="10">
        <v>158149.8</v>
      </c>
      <c r="L70" s="10">
        <v>11122675.434</v>
      </c>
    </row>
    <row r="71" spans="1:12" ht="24.95" customHeight="1">
      <c r="A71" s="6" t="s">
        <v>583</v>
      </c>
      <c r="B71" s="6" t="s">
        <v>67</v>
      </c>
      <c r="C71" s="7" t="s">
        <v>810</v>
      </c>
      <c r="D71" s="10">
        <v>33.33</v>
      </c>
      <c r="E71" s="10">
        <v>126833.11</v>
      </c>
      <c r="F71" s="10">
        <v>4227347.5563</v>
      </c>
      <c r="G71" s="10">
        <v>33.33</v>
      </c>
      <c r="H71" s="10">
        <v>126833.11</v>
      </c>
      <c r="I71" s="10">
        <v>4227347.5563</v>
      </c>
      <c r="J71" s="10">
        <v>33.33</v>
      </c>
      <c r="K71" s="10">
        <v>126833.11</v>
      </c>
      <c r="L71" s="10">
        <v>4227347.5563</v>
      </c>
    </row>
    <row r="72" spans="1:12" ht="24.95" customHeight="1">
      <c r="A72" s="6" t="s">
        <v>584</v>
      </c>
      <c r="B72" s="6" t="s">
        <v>67</v>
      </c>
      <c r="C72" s="7" t="s">
        <v>808</v>
      </c>
      <c r="D72" s="10">
        <v>116.73</v>
      </c>
      <c r="E72" s="10">
        <v>126833.11</v>
      </c>
      <c r="F72" s="10">
        <v>14805228.9303</v>
      </c>
      <c r="G72" s="10">
        <v>116.73</v>
      </c>
      <c r="H72" s="10">
        <v>126833.11</v>
      </c>
      <c r="I72" s="10">
        <v>14805228.9303</v>
      </c>
      <c r="J72" s="10">
        <v>116.73</v>
      </c>
      <c r="K72" s="10">
        <v>126833.11</v>
      </c>
      <c r="L72" s="10">
        <v>14805228.9303</v>
      </c>
    </row>
    <row r="73" spans="1:12" ht="24.95" customHeight="1">
      <c r="A73" s="6" t="s">
        <v>585</v>
      </c>
      <c r="B73" s="6" t="s">
        <v>67</v>
      </c>
      <c r="C73" s="7" t="s">
        <v>811</v>
      </c>
      <c r="D73" s="10">
        <v>76</v>
      </c>
      <c r="E73" s="10">
        <v>12621.29</v>
      </c>
      <c r="F73" s="10">
        <v>959218.04</v>
      </c>
      <c r="G73" s="10">
        <v>76</v>
      </c>
      <c r="H73" s="10">
        <v>12621.29</v>
      </c>
      <c r="I73" s="10">
        <v>959218.04</v>
      </c>
      <c r="J73" s="10">
        <v>76</v>
      </c>
      <c r="K73" s="10">
        <v>12621.29</v>
      </c>
      <c r="L73" s="10">
        <v>959218.04</v>
      </c>
    </row>
    <row r="74" spans="1:12" ht="24.95" customHeight="1">
      <c r="A74" s="6" t="s">
        <v>506</v>
      </c>
      <c r="B74" s="6" t="s">
        <v>67</v>
      </c>
      <c r="C74" s="7" t="s">
        <v>812</v>
      </c>
      <c r="D74" s="10">
        <v>58.33</v>
      </c>
      <c r="E74" s="10">
        <v>126833.11</v>
      </c>
      <c r="F74" s="10">
        <v>7398175.3063</v>
      </c>
      <c r="G74" s="10">
        <v>58.33</v>
      </c>
      <c r="H74" s="10">
        <v>126833.11</v>
      </c>
      <c r="I74" s="10">
        <v>7398175.3063</v>
      </c>
      <c r="J74" s="10">
        <v>58.33</v>
      </c>
      <c r="K74" s="10">
        <v>126833.11</v>
      </c>
      <c r="L74" s="10">
        <v>7398175.3063</v>
      </c>
    </row>
    <row r="75" spans="1:12" ht="24.95" customHeight="1">
      <c r="A75" s="6" t="s">
        <v>508</v>
      </c>
      <c r="B75" s="6" t="s">
        <v>67</v>
      </c>
      <c r="C75" s="7" t="s">
        <v>813</v>
      </c>
      <c r="D75" s="10">
        <v>82.83</v>
      </c>
      <c r="E75" s="10">
        <v>158149.8</v>
      </c>
      <c r="F75" s="10">
        <v>13099547.934</v>
      </c>
      <c r="G75" s="10">
        <v>82.83</v>
      </c>
      <c r="H75" s="10">
        <v>158149.8</v>
      </c>
      <c r="I75" s="10">
        <v>13099547.934</v>
      </c>
      <c r="J75" s="10">
        <v>82.83</v>
      </c>
      <c r="K75" s="10">
        <v>158149.8</v>
      </c>
      <c r="L75" s="10">
        <v>13099547.934</v>
      </c>
    </row>
    <row r="76" spans="1:12" ht="24.95" customHeight="1">
      <c r="A76" s="6" t="s">
        <v>510</v>
      </c>
      <c r="B76" s="6" t="s">
        <v>67</v>
      </c>
      <c r="C76" s="7" t="s">
        <v>814</v>
      </c>
      <c r="D76" s="10">
        <v>25</v>
      </c>
      <c r="E76" s="10">
        <v>158149.8</v>
      </c>
      <c r="F76" s="10">
        <v>3953745</v>
      </c>
      <c r="G76" s="10">
        <v>25</v>
      </c>
      <c r="H76" s="10">
        <v>158149.8</v>
      </c>
      <c r="I76" s="10">
        <v>3953745</v>
      </c>
      <c r="J76" s="10">
        <v>25</v>
      </c>
      <c r="K76" s="10">
        <v>158149.8</v>
      </c>
      <c r="L76" s="10">
        <v>3953745</v>
      </c>
    </row>
    <row r="77" spans="1:12" ht="24.95" customHeight="1">
      <c r="A77" s="6" t="s">
        <v>687</v>
      </c>
      <c r="B77" s="6" t="s">
        <v>67</v>
      </c>
      <c r="C77" s="7" t="s">
        <v>815</v>
      </c>
      <c r="D77" s="10">
        <v>33.33</v>
      </c>
      <c r="E77" s="10">
        <v>117943.11</v>
      </c>
      <c r="F77" s="10">
        <v>3931043.8563</v>
      </c>
      <c r="G77" s="10">
        <v>33.33</v>
      </c>
      <c r="H77" s="10">
        <v>117943.11</v>
      </c>
      <c r="I77" s="10">
        <v>3931043.8563</v>
      </c>
      <c r="J77" s="10">
        <v>33.33</v>
      </c>
      <c r="K77" s="10">
        <v>117943.11</v>
      </c>
      <c r="L77" s="10">
        <v>3931043.8563</v>
      </c>
    </row>
    <row r="78" spans="1:12" ht="24.95" customHeight="1">
      <c r="A78" s="6" t="s">
        <v>512</v>
      </c>
      <c r="B78" s="6" t="s">
        <v>67</v>
      </c>
      <c r="C78" s="7" t="s">
        <v>816</v>
      </c>
      <c r="D78" s="10">
        <v>45.83</v>
      </c>
      <c r="E78" s="10">
        <v>158149.8</v>
      </c>
      <c r="F78" s="10">
        <v>7248005.334</v>
      </c>
      <c r="G78" s="10">
        <v>45.83</v>
      </c>
      <c r="H78" s="10">
        <v>158149.8</v>
      </c>
      <c r="I78" s="10">
        <v>7248005.334</v>
      </c>
      <c r="J78" s="10">
        <v>45.83</v>
      </c>
      <c r="K78" s="10">
        <v>158149.8</v>
      </c>
      <c r="L78" s="10">
        <v>7248005.334</v>
      </c>
    </row>
    <row r="79" spans="1:12" ht="24.95" customHeight="1">
      <c r="A79" s="6" t="s">
        <v>680</v>
      </c>
      <c r="B79" s="6" t="s">
        <v>67</v>
      </c>
      <c r="C79" s="7" t="s">
        <v>817</v>
      </c>
      <c r="D79" s="10">
        <v>82.33</v>
      </c>
      <c r="E79" s="10">
        <v>158149.8</v>
      </c>
      <c r="F79" s="10">
        <v>13020473.034</v>
      </c>
      <c r="G79" s="10">
        <v>82.33</v>
      </c>
      <c r="H79" s="10">
        <v>158149.8</v>
      </c>
      <c r="I79" s="10">
        <v>13020473.034</v>
      </c>
      <c r="J79" s="10">
        <v>82.33</v>
      </c>
      <c r="K79" s="10">
        <v>158149.8</v>
      </c>
      <c r="L79" s="10">
        <v>13020473.034</v>
      </c>
    </row>
    <row r="80" spans="1:12" ht="24.95" customHeight="1">
      <c r="A80" s="6" t="s">
        <v>514</v>
      </c>
      <c r="B80" s="6" t="s">
        <v>67</v>
      </c>
      <c r="C80" s="7" t="s">
        <v>818</v>
      </c>
      <c r="D80" s="10">
        <v>40392</v>
      </c>
      <c r="E80" s="10">
        <v>125.16</v>
      </c>
      <c r="F80" s="10">
        <v>5055462.72</v>
      </c>
      <c r="G80" s="10">
        <v>40392</v>
      </c>
      <c r="H80" s="10">
        <v>125.16</v>
      </c>
      <c r="I80" s="10">
        <v>5055462.72</v>
      </c>
      <c r="J80" s="10">
        <v>40392</v>
      </c>
      <c r="K80" s="10">
        <v>125.16</v>
      </c>
      <c r="L80" s="10">
        <v>5055462.72</v>
      </c>
    </row>
    <row r="81" spans="1:12" ht="24.95" customHeight="1">
      <c r="A81" s="6" t="s">
        <v>516</v>
      </c>
      <c r="B81" s="6" t="s">
        <v>67</v>
      </c>
      <c r="C81" s="7" t="s">
        <v>819</v>
      </c>
      <c r="D81" s="10">
        <v>8.33</v>
      </c>
      <c r="E81" s="10">
        <v>158149.8</v>
      </c>
      <c r="F81" s="10">
        <v>1317387.834</v>
      </c>
      <c r="G81" s="10">
        <v>8.33</v>
      </c>
      <c r="H81" s="10">
        <v>158149.8</v>
      </c>
      <c r="I81" s="10">
        <v>1317387.834</v>
      </c>
      <c r="J81" s="10">
        <v>8.33</v>
      </c>
      <c r="K81" s="10">
        <v>158149.8</v>
      </c>
      <c r="L81" s="10">
        <v>1317387.834</v>
      </c>
    </row>
    <row r="82" spans="1:12" ht="24.95" customHeight="1">
      <c r="A82" s="6" t="s">
        <v>586</v>
      </c>
      <c r="B82" s="6" t="s">
        <v>67</v>
      </c>
      <c r="C82" s="7" t="s">
        <v>820</v>
      </c>
      <c r="D82" s="10">
        <v>70.83</v>
      </c>
      <c r="E82" s="10">
        <v>158149.8</v>
      </c>
      <c r="F82" s="10">
        <v>11201750.334</v>
      </c>
      <c r="G82" s="10">
        <v>70.83</v>
      </c>
      <c r="H82" s="10">
        <v>158149.8</v>
      </c>
      <c r="I82" s="10">
        <v>11201750.334</v>
      </c>
      <c r="J82" s="10">
        <v>70.83</v>
      </c>
      <c r="K82" s="10">
        <v>158149.8</v>
      </c>
      <c r="L82" s="10">
        <v>11201750.334</v>
      </c>
    </row>
    <row r="83" spans="1:12" ht="24.95" customHeight="1">
      <c r="A83" s="6" t="s">
        <v>587</v>
      </c>
      <c r="B83" s="6" t="s">
        <v>67</v>
      </c>
      <c r="C83" s="7" t="s">
        <v>821</v>
      </c>
      <c r="D83" s="10">
        <v>25</v>
      </c>
      <c r="E83" s="10">
        <v>158149.8</v>
      </c>
      <c r="F83" s="10">
        <v>3953745</v>
      </c>
      <c r="G83" s="10">
        <v>25</v>
      </c>
      <c r="H83" s="10">
        <v>158149.8</v>
      </c>
      <c r="I83" s="10">
        <v>3953745</v>
      </c>
      <c r="J83" s="10">
        <v>25</v>
      </c>
      <c r="K83" s="10">
        <v>158149.8</v>
      </c>
      <c r="L83" s="10">
        <v>3953745</v>
      </c>
    </row>
    <row r="84" spans="1:12" ht="24.95" customHeight="1">
      <c r="A84" s="6" t="s">
        <v>588</v>
      </c>
      <c r="B84" s="6" t="s">
        <v>67</v>
      </c>
      <c r="C84" s="7" t="s">
        <v>822</v>
      </c>
      <c r="D84" s="10">
        <v>70.83</v>
      </c>
      <c r="E84" s="10">
        <v>158149.8</v>
      </c>
      <c r="F84" s="10">
        <v>11201750.334</v>
      </c>
      <c r="G84" s="10">
        <v>70.83</v>
      </c>
      <c r="H84" s="10">
        <v>158149.8</v>
      </c>
      <c r="I84" s="10">
        <v>11201750.334</v>
      </c>
      <c r="J84" s="10">
        <v>70.83</v>
      </c>
      <c r="K84" s="10">
        <v>158149.8</v>
      </c>
      <c r="L84" s="10">
        <v>11201750.334</v>
      </c>
    </row>
    <row r="85" spans="1:12" ht="24.95" customHeight="1">
      <c r="A85" s="29" t="s">
        <v>574</v>
      </c>
      <c r="B85" s="29"/>
      <c r="C85" s="29"/>
      <c r="D85" s="11" t="s">
        <v>386</v>
      </c>
      <c r="E85" s="11" t="s">
        <v>386</v>
      </c>
      <c r="F85" s="11">
        <f>SUM(F52:F84)</f>
        <v>238762096.6228633</v>
      </c>
      <c r="G85" s="11" t="s">
        <v>386</v>
      </c>
      <c r="H85" s="11" t="s">
        <v>386</v>
      </c>
      <c r="I85" s="11">
        <f>SUM(I52:I84)</f>
        <v>238762096.62286335</v>
      </c>
      <c r="J85" s="11" t="s">
        <v>386</v>
      </c>
      <c r="K85" s="11" t="s">
        <v>386</v>
      </c>
      <c r="L85" s="11">
        <f>SUM(L52:L84)</f>
        <v>238762096.62286335</v>
      </c>
    </row>
    <row r="86" ht="15" customHeight="1"/>
    <row r="87" spans="1:12" ht="24.95" customHeight="1">
      <c r="A87" s="17" t="s">
        <v>823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ht="24.95" customHeight="1"/>
    <row r="89" spans="1:12" ht="50.1" customHeight="1">
      <c r="A89" s="19" t="s">
        <v>376</v>
      </c>
      <c r="B89" s="19" t="s">
        <v>45</v>
      </c>
      <c r="C89" s="19" t="s">
        <v>753</v>
      </c>
      <c r="D89" s="19" t="s">
        <v>754</v>
      </c>
      <c r="E89" s="19"/>
      <c r="F89" s="19"/>
      <c r="G89" s="19" t="s">
        <v>755</v>
      </c>
      <c r="H89" s="19"/>
      <c r="I89" s="19"/>
      <c r="J89" s="19" t="s">
        <v>756</v>
      </c>
      <c r="K89" s="19"/>
      <c r="L89" s="19"/>
    </row>
    <row r="90" spans="1:12" ht="50.1" customHeight="1">
      <c r="A90" s="19"/>
      <c r="B90" s="19"/>
      <c r="C90" s="19"/>
      <c r="D90" s="6" t="s">
        <v>757</v>
      </c>
      <c r="E90" s="6" t="s">
        <v>758</v>
      </c>
      <c r="F90" s="6" t="s">
        <v>759</v>
      </c>
      <c r="G90" s="6" t="s">
        <v>757</v>
      </c>
      <c r="H90" s="6" t="s">
        <v>758</v>
      </c>
      <c r="I90" s="6" t="s">
        <v>760</v>
      </c>
      <c r="J90" s="6" t="s">
        <v>757</v>
      </c>
      <c r="K90" s="6" t="s">
        <v>758</v>
      </c>
      <c r="L90" s="6" t="s">
        <v>761</v>
      </c>
    </row>
    <row r="91" spans="1:12" ht="24.95" customHeight="1">
      <c r="A91" s="6" t="s">
        <v>383</v>
      </c>
      <c r="B91" s="6" t="s">
        <v>480</v>
      </c>
      <c r="C91" s="6" t="s">
        <v>481</v>
      </c>
      <c r="D91" s="6" t="s">
        <v>482</v>
      </c>
      <c r="E91" s="6" t="s">
        <v>483</v>
      </c>
      <c r="F91" s="6" t="s">
        <v>484</v>
      </c>
      <c r="G91" s="6" t="s">
        <v>485</v>
      </c>
      <c r="H91" s="6" t="s">
        <v>486</v>
      </c>
      <c r="I91" s="6" t="s">
        <v>580</v>
      </c>
      <c r="J91" s="6" t="s">
        <v>490</v>
      </c>
      <c r="K91" s="6" t="s">
        <v>492</v>
      </c>
      <c r="L91" s="6" t="s">
        <v>494</v>
      </c>
    </row>
    <row r="92" spans="1:12" ht="10.5">
      <c r="A92" s="6" t="s">
        <v>386</v>
      </c>
      <c r="B92" s="6" t="s">
        <v>386</v>
      </c>
      <c r="C92" s="6" t="s">
        <v>386</v>
      </c>
      <c r="D92" s="6" t="s">
        <v>386</v>
      </c>
      <c r="E92" s="6" t="s">
        <v>386</v>
      </c>
      <c r="F92" s="6" t="s">
        <v>386</v>
      </c>
      <c r="G92" s="6" t="s">
        <v>386</v>
      </c>
      <c r="H92" s="6" t="s">
        <v>386</v>
      </c>
      <c r="I92" s="6" t="s">
        <v>386</v>
      </c>
      <c r="J92" s="6" t="s">
        <v>386</v>
      </c>
      <c r="K92" s="6" t="s">
        <v>386</v>
      </c>
      <c r="L92" s="6" t="s">
        <v>386</v>
      </c>
    </row>
    <row r="93" ht="15" customHeight="1"/>
    <row r="94" spans="1:13" ht="24.95" customHeight="1">
      <c r="A94" s="17" t="s">
        <v>824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ht="15" customHeight="1"/>
    <row r="96" spans="1:6" ht="24.95" customHeight="1">
      <c r="A96" s="17" t="s">
        <v>825</v>
      </c>
      <c r="B96" s="17"/>
      <c r="C96" s="17"/>
      <c r="D96" s="17"/>
      <c r="E96" s="17"/>
      <c r="F96" s="17"/>
    </row>
    <row r="97" ht="24.95" customHeight="1"/>
    <row r="98" spans="1:6" ht="50.1" customHeight="1">
      <c r="A98" s="19" t="s">
        <v>376</v>
      </c>
      <c r="B98" s="19" t="s">
        <v>45</v>
      </c>
      <c r="C98" s="19" t="s">
        <v>753</v>
      </c>
      <c r="D98" s="6" t="s">
        <v>754</v>
      </c>
      <c r="E98" s="6" t="s">
        <v>755</v>
      </c>
      <c r="F98" s="6" t="s">
        <v>756</v>
      </c>
    </row>
    <row r="99" spans="1:6" ht="50.1" customHeight="1">
      <c r="A99" s="19"/>
      <c r="B99" s="19"/>
      <c r="C99" s="19"/>
      <c r="D99" s="6" t="s">
        <v>826</v>
      </c>
      <c r="E99" s="6" t="s">
        <v>826</v>
      </c>
      <c r="F99" s="6" t="s">
        <v>826</v>
      </c>
    </row>
    <row r="100" spans="1:6" ht="24.95" customHeight="1">
      <c r="A100" s="6" t="s">
        <v>383</v>
      </c>
      <c r="B100" s="6" t="s">
        <v>480</v>
      </c>
      <c r="C100" s="6" t="s">
        <v>481</v>
      </c>
      <c r="D100" s="6" t="s">
        <v>482</v>
      </c>
      <c r="E100" s="6" t="s">
        <v>483</v>
      </c>
      <c r="F100" s="6" t="s">
        <v>484</v>
      </c>
    </row>
    <row r="101" spans="1:6" ht="24.95" customHeight="1">
      <c r="A101" s="6" t="s">
        <v>383</v>
      </c>
      <c r="B101" s="6" t="s">
        <v>73</v>
      </c>
      <c r="C101" s="7" t="s">
        <v>827</v>
      </c>
      <c r="D101" s="10">
        <v>344000</v>
      </c>
      <c r="E101" s="10">
        <v>344000</v>
      </c>
      <c r="F101" s="10">
        <v>344000</v>
      </c>
    </row>
    <row r="102" spans="1:6" ht="24.95" customHeight="1">
      <c r="A102" s="6" t="s">
        <v>480</v>
      </c>
      <c r="B102" s="6" t="s">
        <v>73</v>
      </c>
      <c r="C102" s="7" t="s">
        <v>827</v>
      </c>
      <c r="D102" s="10">
        <v>256000</v>
      </c>
      <c r="E102" s="10">
        <v>256000</v>
      </c>
      <c r="F102" s="10">
        <v>256000</v>
      </c>
    </row>
    <row r="103" spans="1:6" ht="24.95" customHeight="1">
      <c r="A103" s="29" t="s">
        <v>574</v>
      </c>
      <c r="B103" s="29"/>
      <c r="C103" s="29"/>
      <c r="D103" s="11">
        <f>SUM(D101:D102)</f>
        <v>600000</v>
      </c>
      <c r="E103" s="11">
        <f>SUM(E101:E102)</f>
        <v>600000</v>
      </c>
      <c r="F103" s="11">
        <f>SUM(F101:F102)</f>
        <v>600000</v>
      </c>
    </row>
    <row r="104" ht="15" customHeight="1"/>
    <row r="105" spans="1:13" ht="24.95" customHeight="1">
      <c r="A105" s="17" t="s">
        <v>828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ht="15" customHeight="1"/>
    <row r="107" spans="1:6" ht="24.95" customHeight="1">
      <c r="A107" s="17" t="s">
        <v>829</v>
      </c>
      <c r="B107" s="17"/>
      <c r="C107" s="17"/>
      <c r="D107" s="17"/>
      <c r="E107" s="17"/>
      <c r="F107" s="17"/>
    </row>
    <row r="108" ht="24.95" customHeight="1"/>
    <row r="109" spans="1:6" ht="50.1" customHeight="1">
      <c r="A109" s="19" t="s">
        <v>376</v>
      </c>
      <c r="B109" s="19" t="s">
        <v>45</v>
      </c>
      <c r="C109" s="19" t="s">
        <v>753</v>
      </c>
      <c r="D109" s="6" t="s">
        <v>754</v>
      </c>
      <c r="E109" s="6" t="s">
        <v>755</v>
      </c>
      <c r="F109" s="6" t="s">
        <v>756</v>
      </c>
    </row>
    <row r="110" spans="1:6" ht="50.1" customHeight="1">
      <c r="A110" s="19"/>
      <c r="B110" s="19"/>
      <c r="C110" s="19"/>
      <c r="D110" s="6" t="s">
        <v>826</v>
      </c>
      <c r="E110" s="6" t="s">
        <v>826</v>
      </c>
      <c r="F110" s="6" t="s">
        <v>826</v>
      </c>
    </row>
    <row r="111" spans="1:6" ht="24.95" customHeight="1">
      <c r="A111" s="6" t="s">
        <v>383</v>
      </c>
      <c r="B111" s="6" t="s">
        <v>480</v>
      </c>
      <c r="C111" s="6" t="s">
        <v>481</v>
      </c>
      <c r="D111" s="6" t="s">
        <v>482</v>
      </c>
      <c r="E111" s="6" t="s">
        <v>483</v>
      </c>
      <c r="F111" s="6" t="s">
        <v>484</v>
      </c>
    </row>
    <row r="112" spans="1:6" ht="10.5">
      <c r="A112" s="6" t="s">
        <v>386</v>
      </c>
      <c r="B112" s="6" t="s">
        <v>386</v>
      </c>
      <c r="C112" s="6" t="s">
        <v>386</v>
      </c>
      <c r="D112" s="6" t="s">
        <v>386</v>
      </c>
      <c r="E112" s="6" t="s">
        <v>386</v>
      </c>
      <c r="F112" s="6" t="s">
        <v>386</v>
      </c>
    </row>
    <row r="113" ht="15" customHeight="1"/>
    <row r="114" spans="1:13" ht="24.95" customHeight="1">
      <c r="A114" s="17" t="s">
        <v>830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ht="15" customHeight="1"/>
    <row r="116" spans="1:6" ht="24.95" customHeight="1">
      <c r="A116" s="17" t="s">
        <v>831</v>
      </c>
      <c r="B116" s="17"/>
      <c r="C116" s="17"/>
      <c r="D116" s="17"/>
      <c r="E116" s="17"/>
      <c r="F116" s="17"/>
    </row>
    <row r="117" ht="24.95" customHeight="1"/>
    <row r="118" spans="1:6" ht="50.1" customHeight="1">
      <c r="A118" s="19" t="s">
        <v>376</v>
      </c>
      <c r="B118" s="19" t="s">
        <v>45</v>
      </c>
      <c r="C118" s="19" t="s">
        <v>753</v>
      </c>
      <c r="D118" s="6" t="s">
        <v>754</v>
      </c>
      <c r="E118" s="6" t="s">
        <v>755</v>
      </c>
      <c r="F118" s="6" t="s">
        <v>756</v>
      </c>
    </row>
    <row r="119" spans="1:6" ht="50.1" customHeight="1">
      <c r="A119" s="19"/>
      <c r="B119" s="19"/>
      <c r="C119" s="19"/>
      <c r="D119" s="6" t="s">
        <v>826</v>
      </c>
      <c r="E119" s="6" t="s">
        <v>826</v>
      </c>
      <c r="F119" s="6" t="s">
        <v>826</v>
      </c>
    </row>
    <row r="120" spans="1:6" ht="24.95" customHeight="1">
      <c r="A120" s="6" t="s">
        <v>383</v>
      </c>
      <c r="B120" s="6" t="s">
        <v>480</v>
      </c>
      <c r="C120" s="6" t="s">
        <v>481</v>
      </c>
      <c r="D120" s="6" t="s">
        <v>482</v>
      </c>
      <c r="E120" s="6" t="s">
        <v>483</v>
      </c>
      <c r="F120" s="6" t="s">
        <v>484</v>
      </c>
    </row>
    <row r="121" spans="1:6" ht="24.95" customHeight="1">
      <c r="A121" s="6" t="s">
        <v>383</v>
      </c>
      <c r="B121" s="6" t="s">
        <v>832</v>
      </c>
      <c r="C121" s="7" t="s">
        <v>833</v>
      </c>
      <c r="D121" s="10">
        <v>700000</v>
      </c>
      <c r="E121" s="10">
        <v>700000</v>
      </c>
      <c r="F121" s="10">
        <v>700000</v>
      </c>
    </row>
    <row r="122" spans="1:6" ht="24.95" customHeight="1">
      <c r="A122" s="29" t="s">
        <v>574</v>
      </c>
      <c r="B122" s="29"/>
      <c r="C122" s="29"/>
      <c r="D122" s="11">
        <f>SUM(D121:D121)</f>
        <v>700000</v>
      </c>
      <c r="E122" s="11">
        <f>SUM(E121:E121)</f>
        <v>700000</v>
      </c>
      <c r="F122" s="11">
        <f>SUM(F121:F121)</f>
        <v>700000</v>
      </c>
    </row>
    <row r="123" ht="15" customHeight="1"/>
    <row r="124" spans="1:12" ht="24.95" customHeight="1">
      <c r="A124" s="17" t="s">
        <v>834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ht="24.95" customHeight="1"/>
    <row r="126" spans="1:12" ht="50.1" customHeight="1">
      <c r="A126" s="19" t="s">
        <v>376</v>
      </c>
      <c r="B126" s="19" t="s">
        <v>45</v>
      </c>
      <c r="C126" s="19" t="s">
        <v>753</v>
      </c>
      <c r="D126" s="19" t="s">
        <v>754</v>
      </c>
      <c r="E126" s="19"/>
      <c r="F126" s="19"/>
      <c r="G126" s="19" t="s">
        <v>755</v>
      </c>
      <c r="H126" s="19"/>
      <c r="I126" s="19"/>
      <c r="J126" s="19" t="s">
        <v>756</v>
      </c>
      <c r="K126" s="19"/>
      <c r="L126" s="19"/>
    </row>
    <row r="127" spans="1:12" ht="50.1" customHeight="1">
      <c r="A127" s="19"/>
      <c r="B127" s="19"/>
      <c r="C127" s="19"/>
      <c r="D127" s="6" t="s">
        <v>835</v>
      </c>
      <c r="E127" s="6" t="s">
        <v>836</v>
      </c>
      <c r="F127" s="6" t="s">
        <v>837</v>
      </c>
      <c r="G127" s="6" t="s">
        <v>835</v>
      </c>
      <c r="H127" s="6" t="s">
        <v>836</v>
      </c>
      <c r="I127" s="6" t="s">
        <v>838</v>
      </c>
      <c r="J127" s="6" t="s">
        <v>835</v>
      </c>
      <c r="K127" s="6" t="s">
        <v>836</v>
      </c>
      <c r="L127" s="6" t="s">
        <v>839</v>
      </c>
    </row>
    <row r="128" spans="1:12" ht="24.95" customHeight="1">
      <c r="A128" s="6" t="s">
        <v>383</v>
      </c>
      <c r="B128" s="6" t="s">
        <v>480</v>
      </c>
      <c r="C128" s="6" t="s">
        <v>481</v>
      </c>
      <c r="D128" s="6" t="s">
        <v>482</v>
      </c>
      <c r="E128" s="6" t="s">
        <v>483</v>
      </c>
      <c r="F128" s="6" t="s">
        <v>484</v>
      </c>
      <c r="G128" s="6" t="s">
        <v>485</v>
      </c>
      <c r="H128" s="6" t="s">
        <v>486</v>
      </c>
      <c r="I128" s="6" t="s">
        <v>580</v>
      </c>
      <c r="J128" s="6" t="s">
        <v>490</v>
      </c>
      <c r="K128" s="6" t="s">
        <v>492</v>
      </c>
      <c r="L128" s="6" t="s">
        <v>494</v>
      </c>
    </row>
    <row r="129" spans="1:12" ht="10.5">
      <c r="A129" s="6" t="s">
        <v>386</v>
      </c>
      <c r="B129" s="6" t="s">
        <v>386</v>
      </c>
      <c r="C129" s="6" t="s">
        <v>386</v>
      </c>
      <c r="D129" s="6" t="s">
        <v>386</v>
      </c>
      <c r="E129" s="6" t="s">
        <v>386</v>
      </c>
      <c r="F129" s="6" t="s">
        <v>386</v>
      </c>
      <c r="G129" s="6" t="s">
        <v>386</v>
      </c>
      <c r="H129" s="6" t="s">
        <v>386</v>
      </c>
      <c r="I129" s="6" t="s">
        <v>386</v>
      </c>
      <c r="J129" s="6" t="s">
        <v>386</v>
      </c>
      <c r="K129" s="6" t="s">
        <v>386</v>
      </c>
      <c r="L129" s="6" t="s">
        <v>386</v>
      </c>
    </row>
  </sheetData>
  <sheetProtection password="9A93" sheet="1" objects="1" scenarios="1"/>
  <mergeCells count="56">
    <mergeCell ref="A122:C122"/>
    <mergeCell ref="A124:L124"/>
    <mergeCell ref="A126:A127"/>
    <mergeCell ref="B126:B127"/>
    <mergeCell ref="C126:C127"/>
    <mergeCell ref="D126:F126"/>
    <mergeCell ref="G126:I126"/>
    <mergeCell ref="J126:L126"/>
    <mergeCell ref="A114:M114"/>
    <mergeCell ref="A116:F116"/>
    <mergeCell ref="A118:A119"/>
    <mergeCell ref="B118:B119"/>
    <mergeCell ref="C118:C119"/>
    <mergeCell ref="A103:C103"/>
    <mergeCell ref="A105:M105"/>
    <mergeCell ref="A107:F107"/>
    <mergeCell ref="A109:A110"/>
    <mergeCell ref="B109:B110"/>
    <mergeCell ref="C109:C110"/>
    <mergeCell ref="A94:M94"/>
    <mergeCell ref="A96:F96"/>
    <mergeCell ref="A98:A99"/>
    <mergeCell ref="B98:B99"/>
    <mergeCell ref="C98:C99"/>
    <mergeCell ref="A85:C85"/>
    <mergeCell ref="A87:L87"/>
    <mergeCell ref="A89:A90"/>
    <mergeCell ref="B89:B90"/>
    <mergeCell ref="C89:C90"/>
    <mergeCell ref="D89:F89"/>
    <mergeCell ref="G89:I89"/>
    <mergeCell ref="J89:L89"/>
    <mergeCell ref="A45:C45"/>
    <mergeCell ref="A47:L47"/>
    <mergeCell ref="A49:A50"/>
    <mergeCell ref="B49:B50"/>
    <mergeCell ref="C49:C50"/>
    <mergeCell ref="D49:F49"/>
    <mergeCell ref="G49:I49"/>
    <mergeCell ref="J49:L49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21"/>
  <sheetViews>
    <sheetView workbookViewId="0" topLeftCell="A1"/>
  </sheetViews>
  <sheetFormatPr defaultColWidth="9.140625" defaultRowHeight="10.5"/>
  <cols>
    <col min="1" max="1" width="57.28125" style="0" customWidth="1"/>
    <col min="2" max="2" width="9.57421875" style="0" customWidth="1"/>
    <col min="3" max="3" width="15.28125" style="0" customWidth="1"/>
    <col min="4" max="16" width="22.8515625" style="0" customWidth="1"/>
  </cols>
  <sheetData>
    <row r="1" ht="15" customHeight="1"/>
    <row r="2" spans="1:16" ht="24.95" customHeight="1">
      <c r="A2" s="18" t="s">
        <v>840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5" customHeight="1"/>
    <row r="4" spans="1:16" ht="24.95" customHeight="1">
      <c r="A4" s="19" t="s">
        <v>43</v>
      </c>
      <c r="B4" s="19" t="s">
        <v>44</v>
      </c>
      <c r="C4" s="19" t="s">
        <v>45</v>
      </c>
      <c r="D4" s="19" t="s">
        <v>841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842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843</v>
      </c>
      <c r="P5" s="19"/>
    </row>
    <row r="6" spans="1:16" ht="24.95" customHeight="1">
      <c r="A6" s="19"/>
      <c r="B6" s="19"/>
      <c r="C6" s="19"/>
      <c r="D6" s="19" t="s">
        <v>475</v>
      </c>
      <c r="E6" s="19" t="s">
        <v>476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844</v>
      </c>
      <c r="P6" s="6" t="s">
        <v>845</v>
      </c>
    </row>
    <row r="7" spans="1:16" ht="69.95" customHeight="1">
      <c r="A7" s="19"/>
      <c r="B7" s="19"/>
      <c r="C7" s="19"/>
      <c r="D7" s="19"/>
      <c r="E7" s="19" t="s">
        <v>846</v>
      </c>
      <c r="F7" s="19"/>
      <c r="G7" s="19" t="s">
        <v>847</v>
      </c>
      <c r="H7" s="19"/>
      <c r="I7" s="19" t="s">
        <v>848</v>
      </c>
      <c r="J7" s="19" t="s">
        <v>849</v>
      </c>
      <c r="K7" s="19"/>
      <c r="L7" s="19" t="s">
        <v>850</v>
      </c>
      <c r="M7" s="19"/>
      <c r="N7" s="19"/>
      <c r="O7" s="19" t="s">
        <v>475</v>
      </c>
      <c r="P7" s="19" t="s">
        <v>475</v>
      </c>
    </row>
    <row r="8" spans="1:16" ht="39.95" customHeight="1">
      <c r="A8" s="19"/>
      <c r="B8" s="19"/>
      <c r="C8" s="19"/>
      <c r="D8" s="19"/>
      <c r="E8" s="6" t="s">
        <v>475</v>
      </c>
      <c r="F8" s="6" t="s">
        <v>851</v>
      </c>
      <c r="G8" s="6" t="s">
        <v>475</v>
      </c>
      <c r="H8" s="6" t="s">
        <v>851</v>
      </c>
      <c r="I8" s="19"/>
      <c r="J8" s="6" t="s">
        <v>475</v>
      </c>
      <c r="K8" s="6" t="s">
        <v>851</v>
      </c>
      <c r="L8" s="6" t="s">
        <v>475</v>
      </c>
      <c r="M8" s="6" t="s">
        <v>852</v>
      </c>
      <c r="N8" s="6" t="s">
        <v>851</v>
      </c>
      <c r="O8" s="19"/>
      <c r="P8" s="19"/>
    </row>
    <row r="9" spans="1:16" ht="20.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52</v>
      </c>
      <c r="B10" s="6" t="s">
        <v>53</v>
      </c>
      <c r="C10" s="6" t="s">
        <v>54</v>
      </c>
      <c r="D10" s="10" t="s">
        <v>386</v>
      </c>
      <c r="E10" s="10" t="s">
        <v>386</v>
      </c>
      <c r="F10" s="10" t="s">
        <v>386</v>
      </c>
      <c r="G10" s="10" t="s">
        <v>386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 t="s">
        <v>386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4.95" customHeight="1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0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0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>
      <c r="A12" s="7" t="s">
        <v>57</v>
      </c>
      <c r="B12" s="6" t="s">
        <v>58</v>
      </c>
      <c r="C12" s="6" t="s">
        <v>54</v>
      </c>
      <c r="D12" s="10">
        <v>293962096.62</v>
      </c>
      <c r="E12" s="10">
        <v>238762096.62</v>
      </c>
      <c r="F12" s="10" t="s">
        <v>386</v>
      </c>
      <c r="G12" s="10">
        <v>0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55200000</v>
      </c>
      <c r="M12" s="10" t="s">
        <v>386</v>
      </c>
      <c r="N12" s="10" t="s">
        <v>386</v>
      </c>
      <c r="O12" s="10">
        <v>293962096.62</v>
      </c>
      <c r="P12" s="10">
        <v>293962096.62</v>
      </c>
    </row>
    <row r="13" spans="1:16" ht="38.1" customHeight="1">
      <c r="A13" s="7" t="s">
        <v>59</v>
      </c>
      <c r="B13" s="6" t="s">
        <v>60</v>
      </c>
      <c r="C13" s="6" t="s">
        <v>61</v>
      </c>
      <c r="D13" s="10" t="s">
        <v>386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 t="s">
        <v>386</v>
      </c>
      <c r="M13" s="10" t="s">
        <v>386</v>
      </c>
      <c r="N13" s="10" t="s">
        <v>386</v>
      </c>
      <c r="O13" s="10">
        <v>0</v>
      </c>
      <c r="P13" s="10">
        <v>0</v>
      </c>
    </row>
    <row r="14" spans="1:16" ht="24.95" customHeight="1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50.1" customHeight="1">
      <c r="A15" s="7" t="s">
        <v>65</v>
      </c>
      <c r="B15" s="6" t="s">
        <v>66</v>
      </c>
      <c r="C15" s="6" t="s">
        <v>67</v>
      </c>
      <c r="D15" s="10">
        <v>292662096.62</v>
      </c>
      <c r="E15" s="10">
        <v>238762096.62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53900000</v>
      </c>
      <c r="M15" s="10" t="s">
        <v>386</v>
      </c>
      <c r="N15" s="10" t="s">
        <v>386</v>
      </c>
      <c r="O15" s="10">
        <v>292662096.62</v>
      </c>
      <c r="P15" s="10">
        <v>292662096.62</v>
      </c>
    </row>
    <row r="16" spans="1:16" ht="87.95" customHeight="1">
      <c r="A16" s="7" t="s">
        <v>68</v>
      </c>
      <c r="B16" s="6" t="s">
        <v>69</v>
      </c>
      <c r="C16" s="6" t="s">
        <v>67</v>
      </c>
      <c r="D16" s="10">
        <v>238762096.62</v>
      </c>
      <c r="E16" s="10">
        <v>238762096.62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238762096.62</v>
      </c>
      <c r="P16" s="10">
        <v>238762096.62</v>
      </c>
    </row>
    <row r="17" spans="1:16" ht="50.1" customHeight="1">
      <c r="A17" s="7" t="s">
        <v>71</v>
      </c>
      <c r="B17" s="6" t="s">
        <v>72</v>
      </c>
      <c r="C17" s="6" t="s">
        <v>73</v>
      </c>
      <c r="D17" s="10">
        <v>600000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>
        <v>600000</v>
      </c>
      <c r="M17" s="10" t="s">
        <v>386</v>
      </c>
      <c r="N17" s="10" t="s">
        <v>386</v>
      </c>
      <c r="O17" s="10">
        <v>600000</v>
      </c>
      <c r="P17" s="10">
        <v>600000</v>
      </c>
    </row>
    <row r="18" spans="1:16" ht="38.1" customHeight="1">
      <c r="A18" s="7" t="s">
        <v>74</v>
      </c>
      <c r="B18" s="6" t="s">
        <v>75</v>
      </c>
      <c r="C18" s="6" t="s">
        <v>73</v>
      </c>
      <c r="D18" s="10">
        <v>600000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>
        <v>600000</v>
      </c>
      <c r="M18" s="10" t="s">
        <v>386</v>
      </c>
      <c r="N18" s="10" t="s">
        <v>386</v>
      </c>
      <c r="O18" s="10">
        <v>600000</v>
      </c>
      <c r="P18" s="10">
        <v>600000</v>
      </c>
    </row>
    <row r="19" spans="1:16" ht="24.95" customHeight="1">
      <c r="A19" s="7" t="s">
        <v>77</v>
      </c>
      <c r="B19" s="6" t="s">
        <v>78</v>
      </c>
      <c r="C19" s="6" t="s">
        <v>79</v>
      </c>
      <c r="D19" s="10">
        <v>0</v>
      </c>
      <c r="E19" s="10" t="s">
        <v>386</v>
      </c>
      <c r="F19" s="10" t="s">
        <v>386</v>
      </c>
      <c r="G19" s="10">
        <v>0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8.1" customHeight="1">
      <c r="A20" s="7" t="s">
        <v>80</v>
      </c>
      <c r="B20" s="6" t="s">
        <v>81</v>
      </c>
      <c r="C20" s="6" t="s">
        <v>79</v>
      </c>
      <c r="D20" s="10">
        <v>0</v>
      </c>
      <c r="E20" s="10" t="s">
        <v>386</v>
      </c>
      <c r="F20" s="10" t="s">
        <v>386</v>
      </c>
      <c r="G20" s="10">
        <v>0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4.95" customHeight="1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4.95" customHeight="1">
      <c r="A22" s="7" t="s">
        <v>84</v>
      </c>
      <c r="B22" s="6" t="s">
        <v>85</v>
      </c>
      <c r="C22" s="6" t="s">
        <v>79</v>
      </c>
      <c r="D22" s="10">
        <v>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4.95" customHeight="1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4.95" customHeight="1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4.95" customHeight="1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4.95" customHeight="1">
      <c r="A26" s="7" t="s">
        <v>93</v>
      </c>
      <c r="B26" s="6" t="s">
        <v>94</v>
      </c>
      <c r="C26" s="6" t="s">
        <v>95</v>
      </c>
      <c r="D26" s="10">
        <v>700000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>
        <v>700000</v>
      </c>
      <c r="M26" s="10" t="s">
        <v>386</v>
      </c>
      <c r="N26" s="10" t="s">
        <v>386</v>
      </c>
      <c r="O26" s="10">
        <v>700000</v>
      </c>
      <c r="P26" s="10">
        <v>700000</v>
      </c>
    </row>
    <row r="27" spans="1:16" ht="24.95" customHeight="1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50.1" customHeight="1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4.95" customHeight="1">
      <c r="A29" s="7" t="s">
        <v>101</v>
      </c>
      <c r="B29" s="6" t="s">
        <v>102</v>
      </c>
      <c r="C29" s="6" t="s">
        <v>54</v>
      </c>
      <c r="D29" s="10">
        <v>293962096.62</v>
      </c>
      <c r="E29" s="10">
        <v>238762096.62</v>
      </c>
      <c r="F29" s="10" t="s">
        <v>386</v>
      </c>
      <c r="G29" s="10">
        <v>0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55200000</v>
      </c>
      <c r="M29" s="10" t="s">
        <v>386</v>
      </c>
      <c r="N29" s="10" t="s">
        <v>386</v>
      </c>
      <c r="O29" s="10">
        <v>293962096.62</v>
      </c>
      <c r="P29" s="10">
        <v>293962096.62</v>
      </c>
    </row>
    <row r="30" spans="1:16" ht="38.1" customHeight="1">
      <c r="A30" s="7" t="s">
        <v>103</v>
      </c>
      <c r="B30" s="6" t="s">
        <v>104</v>
      </c>
      <c r="C30" s="6" t="s">
        <v>54</v>
      </c>
      <c r="D30" s="10">
        <v>182860904.46</v>
      </c>
      <c r="E30" s="10">
        <v>155981950.51</v>
      </c>
      <c r="F30" s="10" t="s">
        <v>386</v>
      </c>
      <c r="G30" s="10">
        <v>0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26878953.95</v>
      </c>
      <c r="M30" s="10" t="s">
        <v>386</v>
      </c>
      <c r="N30" s="10" t="s">
        <v>386</v>
      </c>
      <c r="O30" s="10">
        <v>182860904.46</v>
      </c>
      <c r="P30" s="10">
        <v>182860904.46</v>
      </c>
    </row>
    <row r="31" spans="1:16" ht="38.1" customHeight="1">
      <c r="A31" s="7" t="s">
        <v>105</v>
      </c>
      <c r="B31" s="6" t="s">
        <v>106</v>
      </c>
      <c r="C31" s="6" t="s">
        <v>107</v>
      </c>
      <c r="D31" s="10">
        <v>140379035.68</v>
      </c>
      <c r="E31" s="10">
        <v>119933909.76</v>
      </c>
      <c r="F31" s="10" t="s">
        <v>386</v>
      </c>
      <c r="G31" s="10">
        <v>0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20445125.92</v>
      </c>
      <c r="M31" s="10" t="s">
        <v>386</v>
      </c>
      <c r="N31" s="10" t="s">
        <v>386</v>
      </c>
      <c r="O31" s="10">
        <v>140379035.68</v>
      </c>
      <c r="P31" s="10">
        <v>140379035.68</v>
      </c>
    </row>
    <row r="32" spans="1:16" ht="38.1" customHeight="1">
      <c r="A32" s="7" t="s">
        <v>110</v>
      </c>
      <c r="B32" s="6" t="s">
        <v>111</v>
      </c>
      <c r="C32" s="6" t="s">
        <v>107</v>
      </c>
      <c r="D32" s="10">
        <v>98725809.21</v>
      </c>
      <c r="E32" s="10">
        <v>86157809.21</v>
      </c>
      <c r="F32" s="10" t="s">
        <v>386</v>
      </c>
      <c r="G32" s="10">
        <v>0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12568000</v>
      </c>
      <c r="M32" s="10" t="s">
        <v>386</v>
      </c>
      <c r="N32" s="10" t="s">
        <v>386</v>
      </c>
      <c r="O32" s="10">
        <v>98725809.21</v>
      </c>
      <c r="P32" s="10">
        <v>98725809.21</v>
      </c>
    </row>
    <row r="33" spans="1:16" ht="24.95" customHeight="1">
      <c r="A33" s="7" t="s">
        <v>112</v>
      </c>
      <c r="B33" s="6" t="s">
        <v>113</v>
      </c>
      <c r="C33" s="6" t="s">
        <v>107</v>
      </c>
      <c r="D33" s="10">
        <v>89775053.21</v>
      </c>
      <c r="E33" s="10">
        <v>77207053.21</v>
      </c>
      <c r="F33" s="10" t="s">
        <v>386</v>
      </c>
      <c r="G33" s="10">
        <v>0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12568000</v>
      </c>
      <c r="M33" s="10" t="s">
        <v>386</v>
      </c>
      <c r="N33" s="10" t="s">
        <v>386</v>
      </c>
      <c r="O33" s="10">
        <v>89775053.21</v>
      </c>
      <c r="P33" s="10">
        <v>89775053.21</v>
      </c>
    </row>
    <row r="34" spans="1:16" ht="24.95" customHeight="1">
      <c r="A34" s="7" t="s">
        <v>114</v>
      </c>
      <c r="B34" s="6" t="s">
        <v>115</v>
      </c>
      <c r="C34" s="6" t="s">
        <v>107</v>
      </c>
      <c r="D34" s="10">
        <v>8950756</v>
      </c>
      <c r="E34" s="10">
        <v>8950756</v>
      </c>
      <c r="F34" s="10" t="s">
        <v>386</v>
      </c>
      <c r="G34" s="10" t="s">
        <v>386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 t="s">
        <v>386</v>
      </c>
      <c r="M34" s="10" t="s">
        <v>386</v>
      </c>
      <c r="N34" s="10" t="s">
        <v>386</v>
      </c>
      <c r="O34" s="10">
        <v>8950756</v>
      </c>
      <c r="P34" s="10">
        <v>8950756</v>
      </c>
    </row>
    <row r="35" spans="1:16" ht="24.95" customHeight="1">
      <c r="A35" s="7" t="s">
        <v>116</v>
      </c>
      <c r="B35" s="6" t="s">
        <v>117</v>
      </c>
      <c r="C35" s="6" t="s">
        <v>107</v>
      </c>
      <c r="D35" s="10">
        <v>40353226.47</v>
      </c>
      <c r="E35" s="10">
        <v>32776100.55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7577125.92</v>
      </c>
      <c r="M35" s="10" t="s">
        <v>386</v>
      </c>
      <c r="N35" s="10" t="s">
        <v>386</v>
      </c>
      <c r="O35" s="10">
        <v>40353226.47</v>
      </c>
      <c r="P35" s="10">
        <v>40353226.47</v>
      </c>
    </row>
    <row r="36" spans="1:16" ht="24.95" customHeight="1">
      <c r="A36" s="7" t="s">
        <v>118</v>
      </c>
      <c r="B36" s="6" t="s">
        <v>119</v>
      </c>
      <c r="C36" s="6" t="s">
        <v>107</v>
      </c>
      <c r="D36" s="10">
        <v>2631758</v>
      </c>
      <c r="E36" s="10" t="s">
        <v>386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>
        <v>2631758</v>
      </c>
      <c r="M36" s="10" t="s">
        <v>386</v>
      </c>
      <c r="N36" s="10" t="s">
        <v>386</v>
      </c>
      <c r="O36" s="10">
        <v>2631758</v>
      </c>
      <c r="P36" s="10">
        <v>2631758</v>
      </c>
    </row>
    <row r="37" spans="1:16" ht="24.95" customHeight="1">
      <c r="A37" s="7" t="s">
        <v>120</v>
      </c>
      <c r="B37" s="6" t="s">
        <v>121</v>
      </c>
      <c r="C37" s="6" t="s">
        <v>107</v>
      </c>
      <c r="D37" s="10">
        <v>10997017.01</v>
      </c>
      <c r="E37" s="10">
        <v>10997017.01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 t="s">
        <v>386</v>
      </c>
      <c r="M37" s="10" t="s">
        <v>386</v>
      </c>
      <c r="N37" s="10" t="s">
        <v>386</v>
      </c>
      <c r="O37" s="10">
        <v>10997017.01</v>
      </c>
      <c r="P37" s="10">
        <v>10997017.01</v>
      </c>
    </row>
    <row r="38" spans="1:16" ht="24.95" customHeight="1">
      <c r="A38" s="7" t="s">
        <v>122</v>
      </c>
      <c r="B38" s="6" t="s">
        <v>123</v>
      </c>
      <c r="C38" s="6" t="s">
        <v>107</v>
      </c>
      <c r="D38" s="10" t="s">
        <v>386</v>
      </c>
      <c r="E38" s="10" t="s">
        <v>386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 t="s">
        <v>386</v>
      </c>
      <c r="M38" s="10" t="s">
        <v>386</v>
      </c>
      <c r="N38" s="10" t="s">
        <v>386</v>
      </c>
      <c r="O38" s="10">
        <v>0</v>
      </c>
      <c r="P38" s="10">
        <v>0</v>
      </c>
    </row>
    <row r="39" spans="1:16" ht="24.95" customHeight="1">
      <c r="A39" s="7" t="s">
        <v>124</v>
      </c>
      <c r="B39" s="6" t="s">
        <v>125</v>
      </c>
      <c r="C39" s="6" t="s">
        <v>107</v>
      </c>
      <c r="D39" s="10">
        <v>10997017.01</v>
      </c>
      <c r="E39" s="10">
        <v>10997017.01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 t="s">
        <v>386</v>
      </c>
      <c r="M39" s="10" t="s">
        <v>386</v>
      </c>
      <c r="N39" s="10" t="s">
        <v>386</v>
      </c>
      <c r="O39" s="10">
        <v>10997017.01</v>
      </c>
      <c r="P39" s="10">
        <v>10997017.01</v>
      </c>
    </row>
    <row r="40" spans="1:16" ht="24.95" customHeight="1">
      <c r="A40" s="7" t="s">
        <v>126</v>
      </c>
      <c r="B40" s="6" t="s">
        <v>127</v>
      </c>
      <c r="C40" s="6" t="s">
        <v>107</v>
      </c>
      <c r="D40" s="10">
        <v>19198796.41</v>
      </c>
      <c r="E40" s="10">
        <v>15513428.49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>
        <v>3685367.92</v>
      </c>
      <c r="M40" s="10" t="s">
        <v>386</v>
      </c>
      <c r="N40" s="10" t="s">
        <v>386</v>
      </c>
      <c r="O40" s="10">
        <v>18816746.41</v>
      </c>
      <c r="P40" s="10">
        <v>19198796.41</v>
      </c>
    </row>
    <row r="41" spans="1:16" ht="24.95" customHeight="1">
      <c r="A41" s="7" t="s">
        <v>128</v>
      </c>
      <c r="B41" s="6" t="s">
        <v>129</v>
      </c>
      <c r="C41" s="6" t="s">
        <v>107</v>
      </c>
      <c r="D41" s="10">
        <v>6435979.67</v>
      </c>
      <c r="E41" s="10">
        <v>5235979.67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1200000</v>
      </c>
      <c r="M41" s="10" t="s">
        <v>386</v>
      </c>
      <c r="N41" s="10" t="s">
        <v>386</v>
      </c>
      <c r="O41" s="10">
        <v>6435979.67</v>
      </c>
      <c r="P41" s="10">
        <v>6435979.67</v>
      </c>
    </row>
    <row r="42" spans="1:16" ht="24.95" customHeight="1">
      <c r="A42" s="7" t="s">
        <v>130</v>
      </c>
      <c r="B42" s="6" t="s">
        <v>131</v>
      </c>
      <c r="C42" s="6" t="s">
        <v>107</v>
      </c>
      <c r="D42" s="10">
        <v>1089675.38</v>
      </c>
      <c r="E42" s="10">
        <v>1029675.38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>
        <v>60000</v>
      </c>
      <c r="M42" s="10" t="s">
        <v>386</v>
      </c>
      <c r="N42" s="10" t="s">
        <v>386</v>
      </c>
      <c r="O42" s="10">
        <v>1471725.38</v>
      </c>
      <c r="P42" s="10">
        <v>1089675.38</v>
      </c>
    </row>
    <row r="43" spans="1:16" ht="24.95" customHeight="1">
      <c r="A43" s="7" t="s">
        <v>132</v>
      </c>
      <c r="B43" s="6" t="s">
        <v>133</v>
      </c>
      <c r="C43" s="6" t="s">
        <v>107</v>
      </c>
      <c r="D43" s="10">
        <v>1300000</v>
      </c>
      <c r="E43" s="10">
        <v>1000000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>
        <v>300000</v>
      </c>
      <c r="M43" s="10" t="s">
        <v>386</v>
      </c>
      <c r="N43" s="10" t="s">
        <v>386</v>
      </c>
      <c r="O43" s="10">
        <v>1300000</v>
      </c>
      <c r="P43" s="10">
        <v>1300000</v>
      </c>
    </row>
    <row r="44" spans="1:16" ht="50.1" customHeight="1">
      <c r="A44" s="7" t="s">
        <v>135</v>
      </c>
      <c r="B44" s="6" t="s">
        <v>136</v>
      </c>
      <c r="C44" s="6" t="s">
        <v>137</v>
      </c>
      <c r="D44" s="10">
        <v>215000</v>
      </c>
      <c r="E44" s="10">
        <v>65000</v>
      </c>
      <c r="F44" s="10" t="s">
        <v>386</v>
      </c>
      <c r="G44" s="10" t="s">
        <v>386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>
        <v>150000</v>
      </c>
      <c r="M44" s="10" t="s">
        <v>386</v>
      </c>
      <c r="N44" s="10" t="s">
        <v>386</v>
      </c>
      <c r="O44" s="10">
        <v>215000</v>
      </c>
      <c r="P44" s="10">
        <v>215000</v>
      </c>
    </row>
    <row r="45" spans="1:16" ht="63" customHeight="1">
      <c r="A45" s="7" t="s">
        <v>138</v>
      </c>
      <c r="B45" s="6" t="s">
        <v>139</v>
      </c>
      <c r="C45" s="6" t="s">
        <v>137</v>
      </c>
      <c r="D45" s="10">
        <v>65000</v>
      </c>
      <c r="E45" s="10">
        <v>15000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>
        <v>50000</v>
      </c>
      <c r="M45" s="10" t="s">
        <v>386</v>
      </c>
      <c r="N45" s="10" t="s">
        <v>386</v>
      </c>
      <c r="O45" s="10">
        <v>65000</v>
      </c>
      <c r="P45" s="10">
        <v>65000</v>
      </c>
    </row>
    <row r="46" spans="1:16" ht="24.95" customHeight="1">
      <c r="A46" s="7" t="s">
        <v>142</v>
      </c>
      <c r="B46" s="6" t="s">
        <v>143</v>
      </c>
      <c r="C46" s="6" t="s">
        <v>137</v>
      </c>
      <c r="D46" s="10" t="s">
        <v>386</v>
      </c>
      <c r="E46" s="10" t="s">
        <v>386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>
      <c r="A47" s="7" t="s">
        <v>146</v>
      </c>
      <c r="B47" s="6" t="s">
        <v>147</v>
      </c>
      <c r="C47" s="6" t="s">
        <v>137</v>
      </c>
      <c r="D47" s="10">
        <v>150000</v>
      </c>
      <c r="E47" s="10">
        <v>50000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>
        <v>100000</v>
      </c>
      <c r="M47" s="10" t="s">
        <v>386</v>
      </c>
      <c r="N47" s="10" t="s">
        <v>386</v>
      </c>
      <c r="O47" s="10">
        <v>150000</v>
      </c>
      <c r="P47" s="10">
        <v>150000</v>
      </c>
    </row>
    <row r="48" spans="1:16" ht="50.1" customHeight="1">
      <c r="A48" s="7" t="s">
        <v>150</v>
      </c>
      <c r="B48" s="6" t="s">
        <v>151</v>
      </c>
      <c r="C48" s="6" t="s">
        <v>137</v>
      </c>
      <c r="D48" s="10" t="s">
        <v>386</v>
      </c>
      <c r="E48" s="10" t="s">
        <v>386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 t="s">
        <v>386</v>
      </c>
      <c r="M48" s="10" t="s">
        <v>386</v>
      </c>
      <c r="N48" s="10" t="s">
        <v>386</v>
      </c>
      <c r="O48" s="10">
        <v>0</v>
      </c>
      <c r="P48" s="10">
        <v>0</v>
      </c>
    </row>
    <row r="49" spans="1:16" ht="24.95" customHeight="1">
      <c r="A49" s="7" t="s">
        <v>153</v>
      </c>
      <c r="B49" s="6" t="s">
        <v>154</v>
      </c>
      <c r="C49" s="6" t="s">
        <v>137</v>
      </c>
      <c r="D49" s="10" t="s">
        <v>386</v>
      </c>
      <c r="E49" s="10" t="s">
        <v>386</v>
      </c>
      <c r="F49" s="10" t="s">
        <v>386</v>
      </c>
      <c r="G49" s="10" t="s">
        <v>386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 t="s">
        <v>386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50.1" customHeight="1">
      <c r="A50" s="7" t="s">
        <v>156</v>
      </c>
      <c r="B50" s="6" t="s">
        <v>157</v>
      </c>
      <c r="C50" s="6" t="s">
        <v>158</v>
      </c>
      <c r="D50" s="10">
        <v>150000</v>
      </c>
      <c r="E50" s="10" t="s">
        <v>386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>
        <v>150000</v>
      </c>
      <c r="M50" s="10" t="s">
        <v>386</v>
      </c>
      <c r="N50" s="10" t="s">
        <v>386</v>
      </c>
      <c r="O50" s="10">
        <v>150000</v>
      </c>
      <c r="P50" s="10">
        <v>150000</v>
      </c>
    </row>
    <row r="51" spans="1:16" ht="63" customHeight="1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4.95" customHeight="1">
      <c r="A52" s="7" t="s">
        <v>142</v>
      </c>
      <c r="B52" s="6" t="s">
        <v>160</v>
      </c>
      <c r="C52" s="6" t="s">
        <v>158</v>
      </c>
      <c r="D52" s="10" t="s">
        <v>386</v>
      </c>
      <c r="E52" s="10" t="s">
        <v>386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>
      <c r="A53" s="7" t="s">
        <v>146</v>
      </c>
      <c r="B53" s="6" t="s">
        <v>161</v>
      </c>
      <c r="C53" s="6" t="s">
        <v>158</v>
      </c>
      <c r="D53" s="10">
        <v>150000</v>
      </c>
      <c r="E53" s="10" t="s">
        <v>386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>
        <v>150000</v>
      </c>
      <c r="M53" s="10" t="s">
        <v>386</v>
      </c>
      <c r="N53" s="10" t="s">
        <v>386</v>
      </c>
      <c r="O53" s="10">
        <v>150000</v>
      </c>
      <c r="P53" s="10">
        <v>150000</v>
      </c>
    </row>
    <row r="54" spans="1:16" ht="50.1" customHeight="1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>
      <c r="A55" s="7" t="s">
        <v>163</v>
      </c>
      <c r="B55" s="6" t="s">
        <v>164</v>
      </c>
      <c r="C55" s="6" t="s">
        <v>165</v>
      </c>
      <c r="D55" s="10">
        <v>42116868.78</v>
      </c>
      <c r="E55" s="10">
        <v>35983040.75</v>
      </c>
      <c r="F55" s="10" t="s">
        <v>386</v>
      </c>
      <c r="G55" s="10">
        <v>0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6133828.03</v>
      </c>
      <c r="M55" s="10" t="s">
        <v>386</v>
      </c>
      <c r="N55" s="10" t="s">
        <v>386</v>
      </c>
      <c r="O55" s="10">
        <v>42116868.78</v>
      </c>
      <c r="P55" s="10">
        <v>42116868.78</v>
      </c>
    </row>
    <row r="56" spans="1:16" ht="38.1" customHeight="1">
      <c r="A56" s="7" t="s">
        <v>166</v>
      </c>
      <c r="B56" s="6" t="s">
        <v>167</v>
      </c>
      <c r="C56" s="6" t="s">
        <v>165</v>
      </c>
      <c r="D56" s="10">
        <v>42001868.78</v>
      </c>
      <c r="E56" s="10">
        <v>35918040.75</v>
      </c>
      <c r="F56" s="10" t="s">
        <v>386</v>
      </c>
      <c r="G56" s="10">
        <v>0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6083828.03</v>
      </c>
      <c r="M56" s="10" t="s">
        <v>386</v>
      </c>
      <c r="N56" s="10" t="s">
        <v>386</v>
      </c>
      <c r="O56" s="10">
        <v>42001868.78</v>
      </c>
      <c r="P56" s="10">
        <v>42001868.78</v>
      </c>
    </row>
    <row r="57" spans="1:16" ht="24.95" customHeight="1">
      <c r="A57" s="7" t="s">
        <v>170</v>
      </c>
      <c r="B57" s="6" t="s">
        <v>171</v>
      </c>
      <c r="C57" s="6" t="s">
        <v>165</v>
      </c>
      <c r="D57" s="10">
        <v>115000</v>
      </c>
      <c r="E57" s="10">
        <v>65000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>
        <v>50000</v>
      </c>
      <c r="M57" s="10" t="s">
        <v>386</v>
      </c>
      <c r="N57" s="10" t="s">
        <v>386</v>
      </c>
      <c r="O57" s="10">
        <v>115000</v>
      </c>
      <c r="P57" s="10">
        <v>115000</v>
      </c>
    </row>
    <row r="58" spans="1:16" ht="24.95" customHeight="1">
      <c r="A58" s="7" t="s">
        <v>172</v>
      </c>
      <c r="B58" s="6" t="s">
        <v>173</v>
      </c>
      <c r="C58" s="6" t="s">
        <v>174</v>
      </c>
      <c r="D58" s="10">
        <v>0</v>
      </c>
      <c r="E58" s="10">
        <v>0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0</v>
      </c>
      <c r="M58" s="10" t="s">
        <v>386</v>
      </c>
      <c r="N58" s="10" t="s">
        <v>386</v>
      </c>
      <c r="O58" s="10">
        <v>0</v>
      </c>
      <c r="P58" s="10">
        <v>0</v>
      </c>
    </row>
    <row r="59" spans="1:16" ht="63" customHeight="1">
      <c r="A59" s="7" t="s">
        <v>175</v>
      </c>
      <c r="B59" s="6" t="s">
        <v>176</v>
      </c>
      <c r="C59" s="6" t="s">
        <v>177</v>
      </c>
      <c r="D59" s="10">
        <v>0</v>
      </c>
      <c r="E59" s="10">
        <v>0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 t="s">
        <v>386</v>
      </c>
      <c r="M59" s="10" t="s">
        <v>386</v>
      </c>
      <c r="N59" s="10" t="s">
        <v>386</v>
      </c>
      <c r="O59" s="10">
        <v>0</v>
      </c>
      <c r="P59" s="10">
        <v>0</v>
      </c>
    </row>
    <row r="60" spans="1:16" ht="63" customHeight="1">
      <c r="A60" s="7" t="s">
        <v>179</v>
      </c>
      <c r="B60" s="6" t="s">
        <v>180</v>
      </c>
      <c r="C60" s="6" t="s">
        <v>181</v>
      </c>
      <c r="D60" s="10">
        <v>0</v>
      </c>
      <c r="E60" s="10">
        <v>0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 t="s">
        <v>386</v>
      </c>
      <c r="M60" s="10" t="s">
        <v>386</v>
      </c>
      <c r="N60" s="10" t="s">
        <v>386</v>
      </c>
      <c r="O60" s="10">
        <v>0</v>
      </c>
      <c r="P60" s="10">
        <v>0</v>
      </c>
    </row>
    <row r="61" spans="1:16" ht="50.1" customHeight="1">
      <c r="A61" s="7" t="s">
        <v>182</v>
      </c>
      <c r="B61" s="6" t="s">
        <v>183</v>
      </c>
      <c r="C61" s="6" t="s">
        <v>184</v>
      </c>
      <c r="D61" s="10">
        <v>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0</v>
      </c>
      <c r="M61" s="10" t="s">
        <v>386</v>
      </c>
      <c r="N61" s="10" t="s">
        <v>386</v>
      </c>
      <c r="O61" s="10">
        <v>0</v>
      </c>
      <c r="P61" s="10">
        <v>0</v>
      </c>
    </row>
    <row r="62" spans="1:16" ht="99.95" customHeight="1">
      <c r="A62" s="7" t="s">
        <v>187</v>
      </c>
      <c r="B62" s="6" t="s">
        <v>188</v>
      </c>
      <c r="C62" s="6" t="s">
        <v>189</v>
      </c>
      <c r="D62" s="10" t="s">
        <v>386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 t="s">
        <v>386</v>
      </c>
      <c r="M62" s="10" t="s">
        <v>386</v>
      </c>
      <c r="N62" s="10" t="s">
        <v>386</v>
      </c>
      <c r="O62" s="10">
        <v>0</v>
      </c>
      <c r="P62" s="10">
        <v>0</v>
      </c>
    </row>
    <row r="63" spans="1:16" ht="24.95" customHeight="1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4.95" customHeight="1">
      <c r="A64" s="7" t="s">
        <v>196</v>
      </c>
      <c r="B64" s="6" t="s">
        <v>197</v>
      </c>
      <c r="C64" s="6" t="s">
        <v>198</v>
      </c>
      <c r="D64" s="10">
        <v>4461559</v>
      </c>
      <c r="E64" s="10">
        <v>4401559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60000</v>
      </c>
      <c r="M64" s="10" t="s">
        <v>386</v>
      </c>
      <c r="N64" s="10" t="s">
        <v>386</v>
      </c>
      <c r="O64" s="10">
        <v>4461559</v>
      </c>
      <c r="P64" s="10">
        <v>4461559</v>
      </c>
    </row>
    <row r="65" spans="1:16" ht="38.1" customHeight="1">
      <c r="A65" s="7" t="s">
        <v>199</v>
      </c>
      <c r="B65" s="6" t="s">
        <v>200</v>
      </c>
      <c r="C65" s="6" t="s">
        <v>201</v>
      </c>
      <c r="D65" s="10">
        <v>4351559</v>
      </c>
      <c r="E65" s="10">
        <v>4351559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 t="s">
        <v>386</v>
      </c>
      <c r="M65" s="10" t="s">
        <v>386</v>
      </c>
      <c r="N65" s="10" t="s">
        <v>386</v>
      </c>
      <c r="O65" s="10">
        <v>4351559</v>
      </c>
      <c r="P65" s="10">
        <v>4351559</v>
      </c>
    </row>
    <row r="66" spans="1:16" ht="75" customHeight="1">
      <c r="A66" s="7" t="s">
        <v>204</v>
      </c>
      <c r="B66" s="6" t="s">
        <v>205</v>
      </c>
      <c r="C66" s="6" t="s">
        <v>206</v>
      </c>
      <c r="D66" s="10">
        <v>110000</v>
      </c>
      <c r="E66" s="10">
        <v>50000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60000</v>
      </c>
      <c r="M66" s="10" t="s">
        <v>386</v>
      </c>
      <c r="N66" s="10" t="s">
        <v>386</v>
      </c>
      <c r="O66" s="10">
        <v>110000</v>
      </c>
      <c r="P66" s="10">
        <v>110000</v>
      </c>
    </row>
    <row r="67" spans="1:16" ht="50.1" customHeight="1">
      <c r="A67" s="7" t="s">
        <v>207</v>
      </c>
      <c r="B67" s="6" t="s">
        <v>208</v>
      </c>
      <c r="C67" s="6" t="s">
        <v>209</v>
      </c>
      <c r="D67" s="10">
        <v>0</v>
      </c>
      <c r="E67" s="10" t="s">
        <v>386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>
        <v>0</v>
      </c>
      <c r="M67" s="10" t="s">
        <v>386</v>
      </c>
      <c r="N67" s="10" t="s">
        <v>386</v>
      </c>
      <c r="O67" s="10">
        <v>0</v>
      </c>
      <c r="P67" s="10">
        <v>0</v>
      </c>
    </row>
    <row r="68" spans="1:16" ht="24.95" customHeight="1">
      <c r="A68" s="7" t="s">
        <v>210</v>
      </c>
      <c r="B68" s="6" t="s">
        <v>211</v>
      </c>
      <c r="C68" s="6" t="s">
        <v>209</v>
      </c>
      <c r="D68" s="10">
        <v>0</v>
      </c>
      <c r="E68" s="10" t="s">
        <v>386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>
        <v>0</v>
      </c>
      <c r="M68" s="10" t="s">
        <v>386</v>
      </c>
      <c r="N68" s="10" t="s">
        <v>386</v>
      </c>
      <c r="O68" s="10">
        <v>0</v>
      </c>
      <c r="P68" s="10">
        <v>0</v>
      </c>
    </row>
    <row r="69" spans="1:16" ht="24.95" customHeight="1">
      <c r="A69" s="7" t="s">
        <v>213</v>
      </c>
      <c r="B69" s="6" t="s">
        <v>214</v>
      </c>
      <c r="C69" s="6" t="s">
        <v>209</v>
      </c>
      <c r="D69" s="10" t="s">
        <v>386</v>
      </c>
      <c r="E69" s="10" t="s">
        <v>386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 t="s">
        <v>386</v>
      </c>
      <c r="M69" s="10" t="s">
        <v>386</v>
      </c>
      <c r="N69" s="10" t="s">
        <v>386</v>
      </c>
      <c r="O69" s="10">
        <v>0</v>
      </c>
      <c r="P69" s="10">
        <v>0</v>
      </c>
    </row>
    <row r="70" spans="1:16" ht="24.95" customHeight="1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8.1" customHeight="1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4.95" customHeight="1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50.1" customHeight="1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50.1" customHeight="1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4.95" customHeight="1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50.1" customHeight="1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50.1" customHeight="1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50.1" customHeight="1">
      <c r="A81" s="7" t="s">
        <v>249</v>
      </c>
      <c r="B81" s="6" t="s">
        <v>250</v>
      </c>
      <c r="C81" s="6" t="s">
        <v>95</v>
      </c>
      <c r="D81" s="10">
        <v>0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>
        <v>0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>
      <c r="A82" s="7" t="s">
        <v>251</v>
      </c>
      <c r="B82" s="6" t="s">
        <v>252</v>
      </c>
      <c r="C82" s="6" t="s">
        <v>253</v>
      </c>
      <c r="D82" s="10">
        <v>0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>
        <v>0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4.95" customHeight="1">
      <c r="A83" s="7" t="s">
        <v>255</v>
      </c>
      <c r="B83" s="6" t="s">
        <v>256</v>
      </c>
      <c r="C83" s="6" t="s">
        <v>95</v>
      </c>
      <c r="D83" s="10">
        <v>106639633.16</v>
      </c>
      <c r="E83" s="10">
        <v>78378587.11</v>
      </c>
      <c r="F83" s="10" t="s">
        <v>386</v>
      </c>
      <c r="G83" s="10">
        <v>0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28261046.05</v>
      </c>
      <c r="M83" s="10" t="s">
        <v>386</v>
      </c>
      <c r="N83" s="10" t="s">
        <v>386</v>
      </c>
      <c r="O83" s="10">
        <v>106639633.16</v>
      </c>
      <c r="P83" s="10">
        <v>106639633.16</v>
      </c>
    </row>
    <row r="84" spans="1:16" ht="50.1" customHeight="1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50.1" customHeight="1">
      <c r="A85" s="7" t="s">
        <v>259</v>
      </c>
      <c r="B85" s="6" t="s">
        <v>260</v>
      </c>
      <c r="C85" s="6" t="s">
        <v>261</v>
      </c>
      <c r="D85" s="10" t="s">
        <v>386</v>
      </c>
      <c r="E85" s="10" t="s">
        <v>386</v>
      </c>
      <c r="F85" s="10" t="s">
        <v>386</v>
      </c>
      <c r="G85" s="10" t="s">
        <v>386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 t="s">
        <v>386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50.1" customHeight="1">
      <c r="A86" s="7" t="s">
        <v>259</v>
      </c>
      <c r="B86" s="6" t="s">
        <v>262</v>
      </c>
      <c r="C86" s="6" t="s">
        <v>261</v>
      </c>
      <c r="D86" s="10" t="s">
        <v>386</v>
      </c>
      <c r="E86" s="10" t="s">
        <v>386</v>
      </c>
      <c r="F86" s="10" t="s">
        <v>386</v>
      </c>
      <c r="G86" s="10" t="s">
        <v>386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 t="s">
        <v>386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4.95" customHeight="1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4.95" customHeight="1">
      <c r="A88" s="7" t="s">
        <v>269</v>
      </c>
      <c r="B88" s="6" t="s">
        <v>270</v>
      </c>
      <c r="C88" s="6" t="s">
        <v>261</v>
      </c>
      <c r="D88" s="10" t="s">
        <v>386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 t="s">
        <v>386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4.95" customHeight="1">
      <c r="A89" s="7" t="s">
        <v>273</v>
      </c>
      <c r="B89" s="6" t="s">
        <v>274</v>
      </c>
      <c r="C89" s="6" t="s">
        <v>275</v>
      </c>
      <c r="D89" s="10">
        <v>84709037.34</v>
      </c>
      <c r="E89" s="10">
        <v>63357991.29</v>
      </c>
      <c r="F89" s="10" t="s">
        <v>386</v>
      </c>
      <c r="G89" s="10">
        <v>0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21351046.05</v>
      </c>
      <c r="M89" s="10" t="s">
        <v>386</v>
      </c>
      <c r="N89" s="10" t="s">
        <v>386</v>
      </c>
      <c r="O89" s="10">
        <v>85209037.34</v>
      </c>
      <c r="P89" s="10">
        <v>85209037.34</v>
      </c>
    </row>
    <row r="90" spans="1:16" ht="38.1" customHeight="1">
      <c r="A90" s="7" t="s">
        <v>276</v>
      </c>
      <c r="B90" s="6" t="s">
        <v>277</v>
      </c>
      <c r="C90" s="6" t="s">
        <v>275</v>
      </c>
      <c r="D90" s="10">
        <v>51665782.67</v>
      </c>
      <c r="E90" s="10">
        <v>39986944.21</v>
      </c>
      <c r="F90" s="10" t="s">
        <v>386</v>
      </c>
      <c r="G90" s="10">
        <v>0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11678838.46</v>
      </c>
      <c r="M90" s="10" t="s">
        <v>386</v>
      </c>
      <c r="N90" s="10" t="s">
        <v>386</v>
      </c>
      <c r="O90" s="10">
        <v>51605782.67</v>
      </c>
      <c r="P90" s="10">
        <v>51605782.67</v>
      </c>
    </row>
    <row r="91" spans="1:16" ht="38.1" customHeight="1">
      <c r="A91" s="7" t="s">
        <v>278</v>
      </c>
      <c r="B91" s="6" t="s">
        <v>279</v>
      </c>
      <c r="C91" s="6" t="s">
        <v>275</v>
      </c>
      <c r="D91" s="10">
        <v>460000</v>
      </c>
      <c r="E91" s="10">
        <v>400000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60000</v>
      </c>
      <c r="M91" s="10" t="s">
        <v>386</v>
      </c>
      <c r="N91" s="10" t="s">
        <v>386</v>
      </c>
      <c r="O91" s="10">
        <v>400000</v>
      </c>
      <c r="P91" s="10">
        <v>400000</v>
      </c>
    </row>
    <row r="92" spans="1:16" ht="24.95" customHeight="1">
      <c r="A92" s="7" t="s">
        <v>142</v>
      </c>
      <c r="B92" s="6" t="s">
        <v>282</v>
      </c>
      <c r="C92" s="6" t="s">
        <v>275</v>
      </c>
      <c r="D92" s="10" t="s">
        <v>386</v>
      </c>
      <c r="E92" s="10" t="s">
        <v>386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 t="s">
        <v>386</v>
      </c>
      <c r="M92" s="10" t="s">
        <v>386</v>
      </c>
      <c r="N92" s="10" t="s">
        <v>386</v>
      </c>
      <c r="O92" s="10">
        <v>0</v>
      </c>
      <c r="P92" s="10">
        <v>0</v>
      </c>
    </row>
    <row r="93" spans="1:16" ht="50.1" customHeight="1">
      <c r="A93" s="7" t="s">
        <v>283</v>
      </c>
      <c r="B93" s="6" t="s">
        <v>284</v>
      </c>
      <c r="C93" s="6" t="s">
        <v>275</v>
      </c>
      <c r="D93" s="10">
        <v>1571142.39</v>
      </c>
      <c r="E93" s="10">
        <v>1062788.66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508353.73</v>
      </c>
      <c r="M93" s="10" t="s">
        <v>386</v>
      </c>
      <c r="N93" s="10" t="s">
        <v>386</v>
      </c>
      <c r="O93" s="10">
        <v>1571142.39</v>
      </c>
      <c r="P93" s="10">
        <v>1571142.39</v>
      </c>
    </row>
    <row r="94" spans="1:16" ht="24.95" customHeight="1">
      <c r="A94" s="7" t="s">
        <v>287</v>
      </c>
      <c r="B94" s="6" t="s">
        <v>288</v>
      </c>
      <c r="C94" s="6" t="s">
        <v>275</v>
      </c>
      <c r="D94" s="10" t="s">
        <v>386</v>
      </c>
      <c r="E94" s="10" t="s">
        <v>386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 t="s">
        <v>386</v>
      </c>
      <c r="M94" s="10" t="s">
        <v>386</v>
      </c>
      <c r="N94" s="10" t="s">
        <v>386</v>
      </c>
      <c r="O94" s="10">
        <v>0</v>
      </c>
      <c r="P94" s="10">
        <v>0</v>
      </c>
    </row>
    <row r="95" spans="1:16" ht="75" customHeight="1">
      <c r="A95" s="7" t="s">
        <v>291</v>
      </c>
      <c r="B95" s="6" t="s">
        <v>292</v>
      </c>
      <c r="C95" s="6" t="s">
        <v>275</v>
      </c>
      <c r="D95" s="10">
        <v>20493161.23</v>
      </c>
      <c r="E95" s="10">
        <v>11423015.55</v>
      </c>
      <c r="F95" s="10" t="s">
        <v>386</v>
      </c>
      <c r="G95" s="10">
        <v>0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9070145.68</v>
      </c>
      <c r="M95" s="10" t="s">
        <v>386</v>
      </c>
      <c r="N95" s="10" t="s">
        <v>386</v>
      </c>
      <c r="O95" s="10">
        <v>20493161.23</v>
      </c>
      <c r="P95" s="10">
        <v>20493161.23</v>
      </c>
    </row>
    <row r="96" spans="1:16" ht="75" customHeight="1">
      <c r="A96" s="7" t="s">
        <v>146</v>
      </c>
      <c r="B96" s="6" t="s">
        <v>295</v>
      </c>
      <c r="C96" s="6" t="s">
        <v>275</v>
      </c>
      <c r="D96" s="10">
        <v>11111140</v>
      </c>
      <c r="E96" s="10">
        <v>10011140</v>
      </c>
      <c r="F96" s="10" t="s">
        <v>386</v>
      </c>
      <c r="G96" s="10">
        <v>0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1100000</v>
      </c>
      <c r="M96" s="10" t="s">
        <v>386</v>
      </c>
      <c r="N96" s="10" t="s">
        <v>386</v>
      </c>
      <c r="O96" s="10">
        <v>11111140</v>
      </c>
      <c r="P96" s="10">
        <v>11111140</v>
      </c>
    </row>
    <row r="97" spans="1:16" ht="24.95" customHeight="1">
      <c r="A97" s="7" t="s">
        <v>296</v>
      </c>
      <c r="B97" s="6" t="s">
        <v>297</v>
      </c>
      <c r="C97" s="6" t="s">
        <v>275</v>
      </c>
      <c r="D97" s="10">
        <v>90000</v>
      </c>
      <c r="E97" s="10">
        <v>90000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>
        <v>0</v>
      </c>
      <c r="M97" s="10" t="s">
        <v>386</v>
      </c>
      <c r="N97" s="10" t="s">
        <v>386</v>
      </c>
      <c r="O97" s="10">
        <v>90000</v>
      </c>
      <c r="P97" s="10">
        <v>90000</v>
      </c>
    </row>
    <row r="98" spans="1:16" ht="75" customHeight="1">
      <c r="A98" s="7" t="s">
        <v>300</v>
      </c>
      <c r="B98" s="6" t="s">
        <v>301</v>
      </c>
      <c r="C98" s="6" t="s">
        <v>275</v>
      </c>
      <c r="D98" s="10">
        <v>17940339.05</v>
      </c>
      <c r="E98" s="10">
        <v>17000000</v>
      </c>
      <c r="F98" s="10" t="s">
        <v>386</v>
      </c>
      <c r="G98" s="10" t="s">
        <v>386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>
        <v>940339.05</v>
      </c>
      <c r="M98" s="10" t="s">
        <v>386</v>
      </c>
      <c r="N98" s="10" t="s">
        <v>386</v>
      </c>
      <c r="O98" s="10">
        <v>17940339.05</v>
      </c>
      <c r="P98" s="10">
        <v>17940339.05</v>
      </c>
    </row>
    <row r="99" spans="1:16" ht="38.1" customHeight="1">
      <c r="A99" s="7" t="s">
        <v>303</v>
      </c>
      <c r="B99" s="6" t="s">
        <v>304</v>
      </c>
      <c r="C99" s="6" t="s">
        <v>275</v>
      </c>
      <c r="D99" s="10">
        <v>33043254.67</v>
      </c>
      <c r="E99" s="10">
        <v>23371047.08</v>
      </c>
      <c r="F99" s="10" t="s">
        <v>386</v>
      </c>
      <c r="G99" s="10">
        <v>0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9672207.59</v>
      </c>
      <c r="M99" s="10" t="s">
        <v>386</v>
      </c>
      <c r="N99" s="10" t="s">
        <v>386</v>
      </c>
      <c r="O99" s="10">
        <v>33603254.67</v>
      </c>
      <c r="P99" s="10">
        <v>33603254.67</v>
      </c>
    </row>
    <row r="100" spans="1:16" ht="38.1" customHeight="1">
      <c r="A100" s="7" t="s">
        <v>305</v>
      </c>
      <c r="B100" s="6" t="s">
        <v>306</v>
      </c>
      <c r="C100" s="6" t="s">
        <v>275</v>
      </c>
      <c r="D100" s="10">
        <v>18081447.08</v>
      </c>
      <c r="E100" s="10">
        <v>14221047.08</v>
      </c>
      <c r="F100" s="10" t="s">
        <v>386</v>
      </c>
      <c r="G100" s="10">
        <v>0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3860400</v>
      </c>
      <c r="M100" s="10" t="s">
        <v>386</v>
      </c>
      <c r="N100" s="10" t="s">
        <v>386</v>
      </c>
      <c r="O100" s="10">
        <v>18641447.08</v>
      </c>
      <c r="P100" s="10">
        <v>18641447.08</v>
      </c>
    </row>
    <row r="101" spans="1:16" ht="24.95" customHeight="1">
      <c r="A101" s="7" t="s">
        <v>309</v>
      </c>
      <c r="B101" s="6" t="s">
        <v>310</v>
      </c>
      <c r="C101" s="6" t="s">
        <v>275</v>
      </c>
      <c r="D101" s="10" t="s">
        <v>386</v>
      </c>
      <c r="E101" s="10" t="s">
        <v>386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 t="s">
        <v>386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4.95" customHeight="1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50.1" customHeight="1">
      <c r="A103" s="7" t="s">
        <v>316</v>
      </c>
      <c r="B103" s="6" t="s">
        <v>317</v>
      </c>
      <c r="C103" s="6" t="s">
        <v>275</v>
      </c>
      <c r="D103" s="10">
        <v>50000</v>
      </c>
      <c r="E103" s="10" t="s">
        <v>386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>
        <v>50000</v>
      </c>
      <c r="M103" s="10" t="s">
        <v>386</v>
      </c>
      <c r="N103" s="10" t="s">
        <v>386</v>
      </c>
      <c r="O103" s="10">
        <v>50000</v>
      </c>
      <c r="P103" s="10">
        <v>50000</v>
      </c>
    </row>
    <row r="104" spans="1:16" ht="24.95" customHeight="1">
      <c r="A104" s="7" t="s">
        <v>320</v>
      </c>
      <c r="B104" s="6" t="s">
        <v>321</v>
      </c>
      <c r="C104" s="6" t="s">
        <v>275</v>
      </c>
      <c r="D104" s="10">
        <v>800000</v>
      </c>
      <c r="E104" s="10" t="s">
        <v>386</v>
      </c>
      <c r="F104" s="10" t="s">
        <v>386</v>
      </c>
      <c r="G104" s="10">
        <v>0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>
        <v>800000</v>
      </c>
      <c r="M104" s="10" t="s">
        <v>386</v>
      </c>
      <c r="N104" s="10" t="s">
        <v>386</v>
      </c>
      <c r="O104" s="10">
        <v>800000</v>
      </c>
      <c r="P104" s="10">
        <v>800000</v>
      </c>
    </row>
    <row r="105" spans="1:16" ht="24.95" customHeight="1">
      <c r="A105" s="7" t="s">
        <v>324</v>
      </c>
      <c r="B105" s="6" t="s">
        <v>325</v>
      </c>
      <c r="C105" s="6" t="s">
        <v>275</v>
      </c>
      <c r="D105" s="10">
        <v>616800</v>
      </c>
      <c r="E105" s="10">
        <v>400000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216800</v>
      </c>
      <c r="M105" s="10" t="s">
        <v>386</v>
      </c>
      <c r="N105" s="10" t="s">
        <v>386</v>
      </c>
      <c r="O105" s="10">
        <v>616800</v>
      </c>
      <c r="P105" s="10">
        <v>616800</v>
      </c>
    </row>
    <row r="106" spans="1:16" ht="24.95" customHeight="1">
      <c r="A106" s="7" t="s">
        <v>328</v>
      </c>
      <c r="B106" s="6" t="s">
        <v>329</v>
      </c>
      <c r="C106" s="6" t="s">
        <v>275</v>
      </c>
      <c r="D106" s="10">
        <v>4500000</v>
      </c>
      <c r="E106" s="10">
        <v>3000000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>
        <v>1500000</v>
      </c>
      <c r="M106" s="10" t="s">
        <v>386</v>
      </c>
      <c r="N106" s="10" t="s">
        <v>386</v>
      </c>
      <c r="O106" s="10">
        <v>4500000</v>
      </c>
      <c r="P106" s="10">
        <v>4500000</v>
      </c>
    </row>
    <row r="107" spans="1:16" ht="50.1" customHeight="1">
      <c r="A107" s="7" t="s">
        <v>330</v>
      </c>
      <c r="B107" s="6" t="s">
        <v>331</v>
      </c>
      <c r="C107" s="6" t="s">
        <v>275</v>
      </c>
      <c r="D107" s="10">
        <v>8995007.59</v>
      </c>
      <c r="E107" s="10">
        <v>5750000</v>
      </c>
      <c r="F107" s="10" t="s">
        <v>386</v>
      </c>
      <c r="G107" s="10">
        <v>0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3245007.59</v>
      </c>
      <c r="M107" s="10" t="s">
        <v>386</v>
      </c>
      <c r="N107" s="10" t="s">
        <v>386</v>
      </c>
      <c r="O107" s="10">
        <v>8995007.59</v>
      </c>
      <c r="P107" s="10">
        <v>8995007.59</v>
      </c>
    </row>
    <row r="108" spans="1:16" ht="50.1" customHeight="1">
      <c r="A108" s="7" t="s">
        <v>334</v>
      </c>
      <c r="B108" s="6" t="s">
        <v>335</v>
      </c>
      <c r="C108" s="6" t="s">
        <v>275</v>
      </c>
      <c r="D108" s="10">
        <v>0</v>
      </c>
      <c r="E108" s="10" t="s">
        <v>386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>
        <v>0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>
      <c r="A109" s="7" t="s">
        <v>336</v>
      </c>
      <c r="B109" s="6" t="s">
        <v>337</v>
      </c>
      <c r="C109" s="6" t="s">
        <v>275</v>
      </c>
      <c r="D109" s="10" t="s">
        <v>386</v>
      </c>
      <c r="E109" s="10" t="s">
        <v>386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7.95" customHeight="1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4.95" customHeight="1">
      <c r="A111" s="7" t="s">
        <v>342</v>
      </c>
      <c r="B111" s="6" t="s">
        <v>343</v>
      </c>
      <c r="C111" s="6" t="s">
        <v>344</v>
      </c>
      <c r="D111" s="10">
        <v>21930595.82</v>
      </c>
      <c r="E111" s="10">
        <v>15020595.82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6910000</v>
      </c>
      <c r="M111" s="10" t="s">
        <v>386</v>
      </c>
      <c r="N111" s="10" t="s">
        <v>386</v>
      </c>
      <c r="O111" s="10">
        <v>21430595.82</v>
      </c>
      <c r="P111" s="10">
        <v>21430595.82</v>
      </c>
    </row>
    <row r="112" spans="1:16" ht="50.1" customHeight="1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50.1" customHeight="1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4.95" customHeight="1">
      <c r="A115" s="7" t="s">
        <v>354</v>
      </c>
      <c r="B115" s="6" t="s">
        <v>355</v>
      </c>
      <c r="C115" s="6" t="s">
        <v>356</v>
      </c>
      <c r="D115" s="10" t="s">
        <v>386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 t="s">
        <v>386</v>
      </c>
      <c r="M115" s="10" t="s">
        <v>386</v>
      </c>
      <c r="N115" s="10" t="s">
        <v>386</v>
      </c>
      <c r="O115" s="10">
        <v>0</v>
      </c>
      <c r="P115" s="10">
        <v>0</v>
      </c>
    </row>
    <row r="116" spans="1:16" ht="38.1" customHeight="1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4.95" customHeight="1">
      <c r="A117" s="7" t="s">
        <v>359</v>
      </c>
      <c r="B117" s="6" t="s">
        <v>360</v>
      </c>
      <c r="C117" s="6"/>
      <c r="D117" s="10" t="s">
        <v>386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 t="s">
        <v>386</v>
      </c>
      <c r="M117" s="10" t="s">
        <v>386</v>
      </c>
      <c r="N117" s="10" t="s">
        <v>386</v>
      </c>
      <c r="O117" s="10">
        <v>0</v>
      </c>
      <c r="P117" s="10">
        <v>0</v>
      </c>
    </row>
    <row r="118" spans="1:16" ht="24.95" customHeight="1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4.95" customHeight="1">
      <c r="A119" s="7" t="s">
        <v>363</v>
      </c>
      <c r="B119" s="6" t="s">
        <v>364</v>
      </c>
      <c r="C119" s="6" t="s">
        <v>95</v>
      </c>
      <c r="D119" s="10" t="s">
        <v>386</v>
      </c>
      <c r="E119" s="10" t="s">
        <v>386</v>
      </c>
      <c r="F119" s="10" t="s">
        <v>386</v>
      </c>
      <c r="G119" s="10" t="s">
        <v>386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 t="s">
        <v>386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8.1" customHeight="1">
      <c r="A120" s="7" t="s">
        <v>365</v>
      </c>
      <c r="B120" s="6" t="s">
        <v>366</v>
      </c>
      <c r="C120" s="6" t="s">
        <v>367</v>
      </c>
      <c r="D120" s="10" t="s">
        <v>386</v>
      </c>
      <c r="E120" s="10" t="s">
        <v>386</v>
      </c>
      <c r="F120" s="10" t="s">
        <v>386</v>
      </c>
      <c r="G120" s="10" t="s">
        <v>386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4.95" customHeight="1">
      <c r="A121" s="7" t="s">
        <v>368</v>
      </c>
      <c r="B121" s="6" t="s">
        <v>369</v>
      </c>
      <c r="C121" s="6" t="s">
        <v>367</v>
      </c>
      <c r="D121" s="10" t="s">
        <v>386</v>
      </c>
      <c r="E121" s="10" t="s">
        <v>386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9A9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&amp;K00-00923850.O63.209631</oddHeader>
    <oddFooter>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MalkinaOV</dc:creator>
  <cp:keywords/>
  <dc:description/>
  <cp:lastModifiedBy>MalkinaOV</cp:lastModifiedBy>
  <dcterms:created xsi:type="dcterms:W3CDTF">2023-01-05T14:13:51Z</dcterms:created>
  <dcterms:modified xsi:type="dcterms:W3CDTF">2023-01-05T14:13:51Z</dcterms:modified>
  <cp:category/>
  <cp:version/>
  <cp:contentType/>
  <cp:contentStatus/>
</cp:coreProperties>
</file>